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data0206" sheetId="1" r:id="rId1"/>
  </sheets>
  <definedNames>
    <definedName name="_xlnm.Print_Titles" localSheetId="0">'fcmdata0206'!$1:$4</definedName>
  </definedNames>
  <calcPr fullCalcOnLoad="1"/>
</workbook>
</file>

<file path=xl/sharedStrings.xml><?xml version="1.0" encoding="utf-8"?>
<sst xmlns="http://schemas.openxmlformats.org/spreadsheetml/2006/main" count="577" uniqueCount="245">
  <si>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</si>
  <si>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</si>
  <si>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</si>
  <si>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</si>
  <si>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</si>
  <si>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</si>
  <si>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</si>
  <si>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</si>
  <si>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</si>
  <si>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</si>
  <si>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</si>
  <si>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 xml:space="preserve">(4% of Seg, SEC </t>
  </si>
  <si>
    <t>or $250,000</t>
  </si>
  <si>
    <t xml:space="preserve">Risk Based </t>
  </si>
  <si>
    <t xml:space="preserve">Capital </t>
  </si>
  <si>
    <t>(c)</t>
  </si>
  <si>
    <t xml:space="preserve">Excess </t>
  </si>
  <si>
    <t>(d)</t>
  </si>
  <si>
    <t xml:space="preserve">Customers' </t>
  </si>
  <si>
    <t xml:space="preserve">Seg Required </t>
  </si>
  <si>
    <t xml:space="preserve">4d(2)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</si>
  <si>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</si>
  <si>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</si>
  <si>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</si>
  <si>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</si>
  <si>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</si>
  <si>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is required to set aside for customers who trade </t>
  </si>
  <si>
    <t xml:space="preserve">based requirement.  </t>
  </si>
  <si>
    <t>a net liquidating equity.</t>
  </si>
  <si>
    <t xml:space="preserve">(d):  Excess net capital is adjusted net capital, </t>
  </si>
  <si>
    <t xml:space="preserve">(f):  This represents the amount of funds an FCM </t>
  </si>
  <si>
    <t xml:space="preserve">less the greater of the net capital requirement or risk- </t>
  </si>
  <si>
    <t xml:space="preserve">on commodity exchanges located outside of </t>
  </si>
  <si>
    <t xml:space="preserve">the United States.    The amount to be set aside for  </t>
  </si>
  <si>
    <t xml:space="preserve">(b):  DSRO: Designated Self-Regulatory Organization. </t>
  </si>
  <si>
    <t xml:space="preserve">a customer's foreign commodity account may  </t>
  </si>
  <si>
    <t xml:space="preserve">be less than the net liquidating equity in the </t>
  </si>
  <si>
    <t xml:space="preserve">customer's account. </t>
  </si>
  <si>
    <t xml:space="preserve">(e):  This represents the total amount of funds that </t>
  </si>
  <si>
    <t xml:space="preserve">Note:  Any errors in this table should be brought </t>
  </si>
  <si>
    <t xml:space="preserve">an FCM is required to segregate on behalf of </t>
  </si>
  <si>
    <t xml:space="preserve">customers who are trading on commodity  </t>
  </si>
  <si>
    <t xml:space="preserve">exchanges located in the United States. </t>
  </si>
  <si>
    <t xml:space="preserve">fzimmerle@cftc.gov or </t>
  </si>
  <si>
    <t xml:space="preserve">This is the sum of all accounts that contain  </t>
  </si>
  <si>
    <t xml:space="preserve">sgreska@cftc.gov. </t>
  </si>
  <si>
    <t>Additions</t>
  </si>
  <si>
    <t>Deletions</t>
  </si>
  <si>
    <t>Name Changes from June 2002 Update</t>
  </si>
  <si>
    <t>Reconcilation from June Web Page Update</t>
  </si>
  <si>
    <t xml:space="preserve">June Web Page Update </t>
  </si>
  <si>
    <t>July Web Page Update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</si>
  <si>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</si>
  <si>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</si>
  <si>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</si>
  <si>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</si>
  <si>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</si>
  <si>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</si>
  <si>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</si>
  <si>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ADVEST INC</t>
  </si>
  <si>
    <t>AG EDWARDS &amp; SONS INC</t>
  </si>
  <si>
    <t>AGE COMMODITY CLEARING CORP</t>
  </si>
  <si>
    <t>AIG CLEARING CORPORATION</t>
  </si>
  <si>
    <t>NYME</t>
  </si>
  <si>
    <t>ALARON TRADING CORPORATION</t>
  </si>
  <si>
    <t>CME</t>
  </si>
  <si>
    <t>ALCO COMMODITIES INC</t>
  </si>
  <si>
    <t>BANC OF AMERICA FUTURES INCORPORATED</t>
  </si>
  <si>
    <t>BANC ONE CAPITAL MARKETS INC</t>
  </si>
  <si>
    <t>BARCLAYS CAPITAL INC</t>
  </si>
  <si>
    <t>BEAR STEARNS &amp; CO INC</t>
  </si>
  <si>
    <t>BEAR STEARNS SECURITIES CORP</t>
  </si>
  <si>
    <t>BENSON-QUINN COMMODITIES INC</t>
  </si>
  <si>
    <t>BIELFELDT &amp;  COMPANY  LLC</t>
  </si>
  <si>
    <t>BLAYLOCK AND PARTNERS LP</t>
  </si>
  <si>
    <t>BNP PARIBAS BROKERAGE SERVICES INC</t>
  </si>
  <si>
    <t>BNP PARIBAS COMMODITY FUTURES INC</t>
  </si>
  <si>
    <t>BNP PARIBAS SECURITIES CORP</t>
  </si>
  <si>
    <t>BNY CLEARING SERVICES LLC</t>
  </si>
  <si>
    <t>BOSTON CABOT LLC</t>
  </si>
  <si>
    <t>C CZARNIKOW SUGAR FUTURES INC</t>
  </si>
  <si>
    <t>CANTOR FITZGERALD &amp; CO</t>
  </si>
  <si>
    <t>CAPITAL MARKET SERVICES, LLC</t>
  </si>
  <si>
    <t>CARGILL INVESTOR SERVICES INC</t>
  </si>
  <si>
    <t>CARR FUTURES INC</t>
  </si>
  <si>
    <t>CDC SECURITIES</t>
  </si>
  <si>
    <t>CIBC WORLD MARKETS CORP</t>
  </si>
  <si>
    <t>CLIFDEN FUTURES, LLC</t>
  </si>
  <si>
    <t>COMMERZ FUTURES LLC</t>
  </si>
  <si>
    <t>COUNTRY HEDGING INC</t>
  </si>
  <si>
    <t>CREDIT LYONNAIS ROUSE USA LIMITED</t>
  </si>
  <si>
    <t>CREDIT SUISSE FIRST BOSTON CORPORATION</t>
  </si>
  <si>
    <t>CROSSLAND LLC</t>
  </si>
  <si>
    <t>CUNNINGHAM COMMODITIES INC</t>
  </si>
  <si>
    <t>DAIWA SECURITIES AMERICA INC</t>
  </si>
  <si>
    <t>DEUTSCHE BANK FUTURES INC</t>
  </si>
  <si>
    <t>DIRECT TRADING GROUP LLC</t>
  </si>
  <si>
    <t>DONALDSON LUFKIN &amp; JENRETTE SEC CORP</t>
  </si>
  <si>
    <t>DORMAN TRADING LLC</t>
  </si>
  <si>
    <t>DUNAVANT COMMODITY CORP</t>
  </si>
  <si>
    <t>NYCE</t>
  </si>
  <si>
    <t>EAGLE MARKET MAKERS INC</t>
  </si>
  <si>
    <t>EM COMBS &amp; SON</t>
  </si>
  <si>
    <t>FAHNESTOCK &amp; CO INC</t>
  </si>
  <si>
    <t>FARR FINANCIAL INC</t>
  </si>
  <si>
    <t>FC STONE LLC</t>
  </si>
  <si>
    <t>FCT GROUP LLC</t>
  </si>
  <si>
    <t>FIMAT USA INC</t>
  </si>
  <si>
    <t>FIRST OPTIONS OF CHICAGO INC</t>
  </si>
  <si>
    <t>FOREX CAPITAL MARKETS LLC</t>
  </si>
  <si>
    <t>FORTIS CLEARING CHICAGO LLC</t>
  </si>
  <si>
    <t>FOX INC</t>
  </si>
  <si>
    <t>FRIEDBERG MERCANTILE GROUP INC</t>
  </si>
  <si>
    <t>FRONTIER FUTURES INC</t>
  </si>
  <si>
    <t>FUTURES TECH LLC</t>
  </si>
  <si>
    <t>FX SOLUTIONS LLC</t>
  </si>
  <si>
    <t>GAIN CAPITAL</t>
  </si>
  <si>
    <t>GELBER GROUP LLC</t>
  </si>
  <si>
    <t>GFS SECURITIES &amp; FUTURES INC</t>
  </si>
  <si>
    <t>GILDER GAGNON HOWE AND CO LLC</t>
  </si>
  <si>
    <t>GLOBAL FUTURES &amp; FOREX LTD</t>
  </si>
  <si>
    <t>GNI  INCORPORATED</t>
  </si>
  <si>
    <t>GOLDENBERG HEHMEYER &amp; CO</t>
  </si>
  <si>
    <t>GOLDMAN SACHS &amp; CO</t>
  </si>
  <si>
    <t>GREENWICH CAPITAL MARKETS INC</t>
  </si>
  <si>
    <t>HAGERTY GRAIN CO INC</t>
  </si>
  <si>
    <t>HORNBLOWER FISCHER &amp; CO</t>
  </si>
  <si>
    <t>HOTSPOT FX INC</t>
  </si>
  <si>
    <t>HSBC SECURITIES USA INC</t>
  </si>
  <si>
    <t>INTEGRATED BROKERAGE SERVICES INC</t>
  </si>
  <si>
    <t>INTERACTIVE BROKERS LLC</t>
  </si>
  <si>
    <t>IOWA GRAIN CO</t>
  </si>
  <si>
    <t>JP MORGAN FUTURES INC</t>
  </si>
  <si>
    <t>JULIUS BAER SECURITIES INC</t>
  </si>
  <si>
    <t>KOTTKE ASSOCIATES LLC</t>
  </si>
  <si>
    <t>LADENBURG THALMANN &amp; CO INC</t>
  </si>
  <si>
    <t>LAWRENCE-BONFITTO TRADING COMPANY</t>
  </si>
  <si>
    <t>LBS LIMITED PARTNERSHIP</t>
  </si>
  <si>
    <t>LEGG MASON WOOD WALKER INC</t>
  </si>
  <si>
    <t>LEHMAN BROTHERS INC</t>
  </si>
  <si>
    <t>LINN GROUP  ( THE )</t>
  </si>
  <si>
    <t>LINSCO/PRIVATE LEDGER CORP</t>
  </si>
  <si>
    <t>LOEB PARTNERS CORPORATION</t>
  </si>
  <si>
    <t>MACQUARIE FUTURES INC</t>
  </si>
  <si>
    <t>MAN FINANCIAL INC</t>
  </si>
  <si>
    <t>MARQUETTE ELECTRONIC BROKERAGE LLC</t>
  </si>
  <si>
    <t>MAXCOR FINANCIAL INC</t>
  </si>
  <si>
    <t>MBF CLEARING CORP</t>
  </si>
  <si>
    <t>MCVEAN TRADING AND INVESTMENTS LLC</t>
  </si>
  <si>
    <t>MERRILL LYNCH PIERCE FENNER &amp; SMITH</t>
  </si>
  <si>
    <t>MERRILL LYNCH PROFESSIONAL CLEARING COR</t>
  </si>
  <si>
    <t>MID-CO COMMODITIES INC</t>
  </si>
  <si>
    <t>MIDLAND EURO INC</t>
  </si>
  <si>
    <t>MITSUI &amp; CO INVESTMENT PRODUTS CORP</t>
  </si>
  <si>
    <t>MIZUHO SECURITIES USA INC</t>
  </si>
  <si>
    <t>MONEY GARDEN CORP</t>
  </si>
  <si>
    <t>MORGAN KEEGAN &amp; COMPANY INC</t>
  </si>
  <si>
    <t>MORGAN STANLEY &amp; CO INCORPORATED</t>
  </si>
  <si>
    <t>MORGAN STANLEY DW INC</t>
  </si>
  <si>
    <t>NATIONAL COMMODITIES CORPORATION INC</t>
  </si>
  <si>
    <t>NEUBERGER BERMAN LLC</t>
  </si>
  <si>
    <t>NIKKO SECURITIES CO INTERNATIONAL INC</t>
  </si>
  <si>
    <t>NOMURA SECURITIES INTERNATIONAL INC</t>
  </si>
  <si>
    <t>NOYES DAVID A</t>
  </si>
  <si>
    <t>OCONNOR &amp; COMPANY LLC</t>
  </si>
  <si>
    <t>PACKERS TRADING CO INC</t>
  </si>
  <si>
    <t>PATTERSON CAPITAL MARKETS LTD</t>
  </si>
  <si>
    <t>PAX CLEARING CORPORATION</t>
  </si>
  <si>
    <t>PENSON FINANCIAL FUTURES INC</t>
  </si>
  <si>
    <t>PEREGRINE FINANCIAL GROUP INC</t>
  </si>
  <si>
    <t>PIONEER CAPITAL CORP</t>
  </si>
  <si>
    <t>PIONEER FUTURES INC</t>
  </si>
  <si>
    <t>PREFERRED TRADE INC</t>
  </si>
  <si>
    <t>PRUDENTIAL SECURITIES INCORPORATED</t>
  </si>
  <si>
    <t>QTECH DERIVATIVES INC</t>
  </si>
  <si>
    <t>RAND FINANCIAL SERVICES INC</t>
  </si>
  <si>
    <t>RAYMOND JAMES &amp; ASSOCIATES INC</t>
  </si>
  <si>
    <t>RB&amp;H FINANCIAL SERVICES LP</t>
  </si>
  <si>
    <t>RBC DOMINION SECURITIES CORPORATION</t>
  </si>
  <si>
    <t>REFCO LLC</t>
  </si>
  <si>
    <t>RJ OBRIEN ASSOCIATES INC</t>
  </si>
  <si>
    <t>ROBBINS FUTURES INC</t>
  </si>
  <si>
    <t>ROBERTSON STEPHENS INC</t>
  </si>
  <si>
    <t>ROSENTHAL COLLINS GROUP LLC</t>
  </si>
  <si>
    <t>ROSENTHAL GLOBAL SECURITIES L L C</t>
  </si>
  <si>
    <t>SALOMON SMITH BARNEY INC</t>
  </si>
  <si>
    <t>SANFORD C BERNSTEIN &amp; CO LLC</t>
  </si>
  <si>
    <t>SAVANT USA LIMITED</t>
  </si>
  <si>
    <t>SENTINEL MANAGEMENT GROUP INC</t>
  </si>
  <si>
    <t>SG COWEN SECURITIES CORPORATION</t>
  </si>
  <si>
    <t>SHATKIN ARBOR KARLOV &amp; CO</t>
  </si>
  <si>
    <t>SHAY GRAIN CLEARING COMPANY</t>
  </si>
  <si>
    <t>KCBT</t>
  </si>
  <si>
    <t>SHEPARD INTERNATIONAL INC</t>
  </si>
  <si>
    <t>SHERWOOD FUTURES GROUP LLC</t>
  </si>
  <si>
    <t>SIEGEL TRADING CO INC THE</t>
  </si>
  <si>
    <t>SMW TRADING COMPANY INC</t>
  </si>
  <si>
    <t>SPEAR LEEDS &amp; KELLOG</t>
  </si>
  <si>
    <t>STEPHENS INC</t>
  </si>
  <si>
    <t>STERLING COMMODITIES CORP</t>
  </si>
  <si>
    <t>SWISS AMERICAN SECURITIES INC</t>
  </si>
  <si>
    <t>TCA FUTURES LLC</t>
  </si>
  <si>
    <t>TENCO INC</t>
  </si>
  <si>
    <t>TIMBER HILL LLC</t>
  </si>
  <si>
    <t>TOKYO GENERAL USA INC</t>
  </si>
  <si>
    <t>TOKYO-MITSUBISHI FUTURES USA INC</t>
  </si>
  <si>
    <t>TRADELINK LLC</t>
  </si>
  <si>
    <t>TRANSMARKET GROUP LLC</t>
  </si>
  <si>
    <t>TRILAND USA INC</t>
  </si>
  <si>
    <t>UBS PAINEWEBBER INC</t>
  </si>
  <si>
    <t>UBS WARBURG LLC</t>
  </si>
  <si>
    <t>UFJ FUTURES LLC</t>
  </si>
  <si>
    <t>UNIVERSAL FINANCIAL HOLDING CORP</t>
  </si>
  <si>
    <t>US BANCORP PIPER JAFFRAY INC</t>
  </si>
  <si>
    <t>US SECURITIES &amp; FUTURES CORP</t>
  </si>
  <si>
    <t>VISION LIMITED PARTNERSHIP</t>
  </si>
  <si>
    <t>WACHOVIA SECURITIES INC</t>
  </si>
  <si>
    <t>WALL STREET DERIVATIVES INC</t>
  </si>
  <si>
    <t>WEISS PECK &amp; GREER LLC</t>
  </si>
  <si>
    <t>WHITE COMMERCIAL CORPORATION</t>
  </si>
  <si>
    <t>XPRESSTRADE LLC</t>
  </si>
  <si>
    <t>YORK BUSINESS ASSOCIATES</t>
  </si>
  <si>
    <t xml:space="preserve">to the attention of the CFTC's Division of Clearing and </t>
  </si>
  <si>
    <t xml:space="preserve">and Intermediary Oversight via e-mail: </t>
  </si>
  <si>
    <t>AMERICAN NATIONAL TRADING CORP</t>
  </si>
  <si>
    <t>BAXTER FINANCIAL SERVICES LTD</t>
  </si>
  <si>
    <t>DEUTSCHE BANK SECURITIES INC</t>
  </si>
  <si>
    <t xml:space="preserve">E FUTURES.COM LLC to FIRST CAPITOL GROUP LLC </t>
  </si>
  <si>
    <t>FIRST CAPITOL GROUP LLC</t>
  </si>
  <si>
    <t>GRUNTAL AND CO LLC</t>
  </si>
  <si>
    <t>RBC DAIN RAUSCHER INC</t>
  </si>
  <si>
    <t>ROTHSCHILD INC</t>
  </si>
  <si>
    <t>STAFF USA INC</t>
  </si>
  <si>
    <t>Totals</t>
  </si>
  <si>
    <t xml:space="preserve">Commission as a securities broker or dealer. </t>
  </si>
  <si>
    <t xml:space="preserve">registered with the Securities and Exchange  </t>
  </si>
  <si>
    <t xml:space="preserve">(a):  B/D? : A 'Y' means the FCM is also   </t>
  </si>
  <si>
    <t xml:space="preserve">(c):  Risk-based net capital requirement is the   </t>
  </si>
  <si>
    <t xml:space="preserve">sum total of 8% of customer, and 4% of </t>
  </si>
  <si>
    <t xml:space="preserve">non-customer risk margin for domestic and  </t>
  </si>
  <si>
    <t xml:space="preserve">foreign future accounts (excluding proprietary     </t>
  </si>
  <si>
    <t xml:space="preserve">accounts). The risk based minimum requirement  </t>
  </si>
  <si>
    <t xml:space="preserve">applies to all FCMs which are a member of the   </t>
  </si>
  <si>
    <t>was effective 10/31/00.</t>
  </si>
  <si>
    <t xml:space="preserve">National Futures AssociationAssociation,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</si>
</sst>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</numFmts>
  <fonts count="5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Alignment="1">
      <alignment horizontal="left" vertical="center"/>
    </xf>
    <xf numFmtId="0" fontId="3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workbookViewId="0" topLeftCell="A154">
      <selection activeCell="J184" sqref="J184"/>
    </sheetView>
  </sheetViews>
  <sheetFormatPr defaultColWidth="9.140625" defaultRowHeight="12.75"/>
  <cols>
    <col min="1" max="1" width="4.00390625" style="0" bestFit="1" customWidth="1"/>
    <col min="2" max="2" width="34.28125" style="0" customWidth="1"/>
    <col min="3" max="3" width="8.7109375" style="0" customWidth="1"/>
    <col min="4" max="4" width="7.00390625" style="0" customWidth="1"/>
    <col min="5" max="5" width="11.421875" style="0" customWidth="1"/>
    <col min="6" max="6" width="13.8515625" style="0" bestFit="1" customWidth="1"/>
    <col min="7" max="7" width="13.57421875" style="0" bestFit="1" customWidth="1"/>
    <col min="8" max="9" width="11.421875" style="0" customWidth="1"/>
    <col min="10" max="10" width="13.8515625" style="0" bestFit="1" customWidth="1"/>
    <col min="11" max="11" width="13.00390625" style="0" bestFit="1" customWidth="1"/>
    <col min="12" max="19" width="11.421875" style="0" hidden="1" customWidth="1"/>
    <col min="20" max="16384" width="11.421875" style="0" customWidth="1"/>
  </cols>
  <sheetData>
    <row r="1" spans="3:11" ht="12.75">
      <c r="C1" s="2" t="s">
        <v>1</v>
      </c>
      <c r="D1" s="2" t="s">
        <v>3</v>
      </c>
      <c r="E1" s="2" t="s">
        <v>5</v>
      </c>
      <c r="F1" s="2" t="s">
        <v>7</v>
      </c>
      <c r="G1" s="2" t="s">
        <v>9</v>
      </c>
      <c r="H1" s="2" t="s">
        <v>13</v>
      </c>
      <c r="I1" s="2" t="s">
        <v>16</v>
      </c>
      <c r="J1" s="2" t="s">
        <v>18</v>
      </c>
      <c r="K1" s="2" t="s">
        <v>22</v>
      </c>
    </row>
    <row r="2" spans="2:11" ht="12.75">
      <c r="B2" s="1" t="s">
        <v>0</v>
      </c>
      <c r="E2" s="2" t="s">
        <v>6</v>
      </c>
      <c r="F2" s="2" t="s">
        <v>8</v>
      </c>
      <c r="G2" s="2" t="s">
        <v>10</v>
      </c>
      <c r="H2" s="2" t="s">
        <v>10</v>
      </c>
      <c r="I2" s="2" t="s">
        <v>9</v>
      </c>
      <c r="J2" s="2" t="s">
        <v>19</v>
      </c>
      <c r="K2" s="2" t="s">
        <v>23</v>
      </c>
    </row>
    <row r="3" spans="7:11" ht="12.75">
      <c r="G3" s="2" t="s">
        <v>11</v>
      </c>
      <c r="H3" s="2" t="s">
        <v>14</v>
      </c>
      <c r="J3" s="2" t="s">
        <v>20</v>
      </c>
      <c r="K3" s="2" t="s">
        <v>24</v>
      </c>
    </row>
    <row r="4" spans="3:11" ht="12.75">
      <c r="C4" s="2" t="s">
        <v>2</v>
      </c>
      <c r="D4" s="2" t="s">
        <v>4</v>
      </c>
      <c r="G4" s="2" t="s">
        <v>12</v>
      </c>
      <c r="H4" s="2" t="s">
        <v>15</v>
      </c>
      <c r="I4" s="2" t="s">
        <v>17</v>
      </c>
      <c r="J4" s="2" t="s">
        <v>21</v>
      </c>
      <c r="K4" s="2" t="s">
        <v>25</v>
      </c>
    </row>
    <row r="5" spans="1:11" s="3" customFormat="1" ht="11.25">
      <c r="A5" s="3">
        <v>1</v>
      </c>
      <c r="B5" s="5" t="s">
        <v>52</v>
      </c>
      <c r="C5" s="6" t="s">
        <v>53</v>
      </c>
      <c r="D5" s="6" t="s">
        <v>54</v>
      </c>
      <c r="E5" s="7">
        <v>37437</v>
      </c>
      <c r="F5" s="4">
        <v>1270060468</v>
      </c>
      <c r="G5" s="4">
        <v>94163727.62</v>
      </c>
      <c r="H5" s="4">
        <v>107690525</v>
      </c>
      <c r="I5" s="4">
        <v>1162369943</v>
      </c>
      <c r="J5" s="4">
        <v>2109939434</v>
      </c>
      <c r="K5" s="4">
        <v>54908596</v>
      </c>
    </row>
    <row r="6" spans="1:11" s="3" customFormat="1" ht="11.25">
      <c r="A6" s="3">
        <v>2</v>
      </c>
      <c r="B6" s="5" t="s">
        <v>55</v>
      </c>
      <c r="C6" s="6" t="s">
        <v>53</v>
      </c>
      <c r="D6" s="6" t="s">
        <v>56</v>
      </c>
      <c r="E6" s="7">
        <v>37437</v>
      </c>
      <c r="F6" s="4">
        <v>43462282</v>
      </c>
      <c r="G6" s="4">
        <v>8691902</v>
      </c>
      <c r="H6" s="4">
        <v>8691902</v>
      </c>
      <c r="I6" s="4">
        <v>34770380</v>
      </c>
      <c r="J6" s="4">
        <v>137926789</v>
      </c>
      <c r="K6" s="4">
        <v>0</v>
      </c>
    </row>
    <row r="7" spans="1:11" s="3" customFormat="1" ht="11.25">
      <c r="A7" s="3">
        <v>3</v>
      </c>
      <c r="B7" s="5" t="s">
        <v>57</v>
      </c>
      <c r="C7" s="6" t="s">
        <v>58</v>
      </c>
      <c r="D7" s="6" t="s">
        <v>54</v>
      </c>
      <c r="E7" s="7">
        <v>37437</v>
      </c>
      <c r="F7" s="4">
        <v>62117281</v>
      </c>
      <c r="G7" s="4">
        <v>12184302.04</v>
      </c>
      <c r="H7" s="4">
        <v>12695083</v>
      </c>
      <c r="I7" s="4">
        <v>49422198</v>
      </c>
      <c r="J7" s="4">
        <v>335462038</v>
      </c>
      <c r="K7" s="4">
        <v>11186735</v>
      </c>
    </row>
    <row r="8" spans="1:11" s="3" customFormat="1" ht="11.25">
      <c r="A8" s="3">
        <f>A7+1</f>
        <v>4</v>
      </c>
      <c r="B8" s="5" t="s">
        <v>59</v>
      </c>
      <c r="C8" s="6" t="s">
        <v>53</v>
      </c>
      <c r="D8" s="6" t="s">
        <v>56</v>
      </c>
      <c r="E8" s="7">
        <v>37437</v>
      </c>
      <c r="F8" s="4">
        <v>30728487</v>
      </c>
      <c r="G8" s="4">
        <v>1000000</v>
      </c>
      <c r="H8" s="4">
        <v>0</v>
      </c>
      <c r="I8" s="4">
        <v>29728487</v>
      </c>
      <c r="J8" s="4">
        <v>0</v>
      </c>
      <c r="K8" s="4">
        <v>0</v>
      </c>
    </row>
    <row r="9" spans="1:11" s="3" customFormat="1" ht="11.25">
      <c r="A9" s="3">
        <f aca="true" t="shared" si="0" ref="A9:A72">A8+1</f>
        <v>5</v>
      </c>
      <c r="B9" s="5" t="s">
        <v>60</v>
      </c>
      <c r="C9" s="6" t="s">
        <v>53</v>
      </c>
      <c r="D9" s="6" t="s">
        <v>54</v>
      </c>
      <c r="E9" s="7">
        <v>37437</v>
      </c>
      <c r="F9" s="4">
        <v>575220845</v>
      </c>
      <c r="G9" s="4">
        <v>47985646.68</v>
      </c>
      <c r="H9" s="4">
        <v>2156535</v>
      </c>
      <c r="I9" s="4">
        <v>527235198.32</v>
      </c>
      <c r="J9" s="4">
        <v>66797436</v>
      </c>
      <c r="K9" s="4">
        <v>15775</v>
      </c>
    </row>
    <row r="10" spans="1:11" s="3" customFormat="1" ht="11.25">
      <c r="A10" s="3">
        <f t="shared" si="0"/>
        <v>6</v>
      </c>
      <c r="B10" s="5" t="s">
        <v>61</v>
      </c>
      <c r="C10" s="6" t="s">
        <v>58</v>
      </c>
      <c r="D10" s="6" t="s">
        <v>54</v>
      </c>
      <c r="E10" s="7">
        <v>37437</v>
      </c>
      <c r="F10" s="4">
        <v>11133138</v>
      </c>
      <c r="G10" s="4">
        <v>1151502.16</v>
      </c>
      <c r="H10" s="4">
        <v>2849336</v>
      </c>
      <c r="I10" s="4">
        <v>8283802</v>
      </c>
      <c r="J10" s="4">
        <v>41955129</v>
      </c>
      <c r="K10" s="4">
        <v>0</v>
      </c>
    </row>
    <row r="11" spans="1:11" s="3" customFormat="1" ht="11.25">
      <c r="A11" s="3">
        <f t="shared" si="0"/>
        <v>7</v>
      </c>
      <c r="B11" s="5" t="s">
        <v>62</v>
      </c>
      <c r="C11" s="6" t="s">
        <v>58</v>
      </c>
      <c r="D11" s="6" t="s">
        <v>63</v>
      </c>
      <c r="E11" s="7">
        <v>37437</v>
      </c>
      <c r="F11" s="4">
        <v>120244500</v>
      </c>
      <c r="G11" s="4">
        <v>250000</v>
      </c>
      <c r="H11" s="4">
        <v>5066260</v>
      </c>
      <c r="I11" s="4">
        <v>115178240</v>
      </c>
      <c r="J11" s="4">
        <v>0</v>
      </c>
      <c r="K11" s="4">
        <v>0</v>
      </c>
    </row>
    <row r="12" spans="1:11" s="3" customFormat="1" ht="11.25">
      <c r="A12" s="3">
        <f t="shared" si="0"/>
        <v>8</v>
      </c>
      <c r="B12" s="5" t="s">
        <v>64</v>
      </c>
      <c r="C12" s="6" t="s">
        <v>58</v>
      </c>
      <c r="D12" s="6" t="s">
        <v>65</v>
      </c>
      <c r="E12" s="7">
        <v>37437</v>
      </c>
      <c r="F12" s="4">
        <v>3148082</v>
      </c>
      <c r="G12" s="4">
        <v>1626567.12</v>
      </c>
      <c r="H12" s="4">
        <v>789608</v>
      </c>
      <c r="I12" s="4">
        <v>1521514.88</v>
      </c>
      <c r="J12" s="4">
        <v>45190687</v>
      </c>
      <c r="K12" s="4">
        <v>4506</v>
      </c>
    </row>
    <row r="13" spans="1:11" s="3" customFormat="1" ht="11.25">
      <c r="A13" s="3">
        <f t="shared" si="0"/>
        <v>9</v>
      </c>
      <c r="B13" s="5" t="s">
        <v>66</v>
      </c>
      <c r="C13" s="6" t="s">
        <v>58</v>
      </c>
      <c r="D13" s="6" t="s">
        <v>56</v>
      </c>
      <c r="E13" s="7">
        <v>37435</v>
      </c>
      <c r="F13" s="4">
        <v>456053</v>
      </c>
      <c r="G13" s="4">
        <v>250000</v>
      </c>
      <c r="H13" s="4">
        <v>0</v>
      </c>
      <c r="I13" s="4">
        <v>206053</v>
      </c>
      <c r="J13" s="4">
        <v>0</v>
      </c>
      <c r="K13" s="4">
        <v>0</v>
      </c>
    </row>
    <row r="14" spans="1:11" s="3" customFormat="1" ht="11.25">
      <c r="A14" s="3">
        <f t="shared" si="0"/>
        <v>10</v>
      </c>
      <c r="B14" s="5" t="s">
        <v>224</v>
      </c>
      <c r="C14" s="6" t="s">
        <v>58</v>
      </c>
      <c r="D14" s="6" t="s">
        <v>56</v>
      </c>
      <c r="E14" s="7">
        <v>37437</v>
      </c>
      <c r="F14" s="4">
        <v>868848</v>
      </c>
      <c r="G14" s="4">
        <v>359752.4</v>
      </c>
      <c r="H14" s="4">
        <v>247867</v>
      </c>
      <c r="I14" s="4">
        <v>509095.6</v>
      </c>
      <c r="J14" s="4">
        <v>12365837</v>
      </c>
      <c r="K14" s="4">
        <v>0</v>
      </c>
    </row>
    <row r="15" spans="1:11" s="3" customFormat="1" ht="11.25">
      <c r="A15" s="3">
        <f t="shared" si="0"/>
        <v>11</v>
      </c>
      <c r="B15" s="5" t="s">
        <v>67</v>
      </c>
      <c r="C15" s="6" t="s">
        <v>53</v>
      </c>
      <c r="D15" s="6" t="s">
        <v>65</v>
      </c>
      <c r="E15" s="7">
        <v>37437</v>
      </c>
      <c r="F15" s="4">
        <v>61283759</v>
      </c>
      <c r="G15" s="4">
        <v>3651131</v>
      </c>
      <c r="H15" s="4">
        <v>16091946</v>
      </c>
      <c r="I15" s="4">
        <v>45191813</v>
      </c>
      <c r="J15" s="4">
        <v>91278281</v>
      </c>
      <c r="K15" s="4">
        <v>0</v>
      </c>
    </row>
    <row r="16" spans="1:11" s="3" customFormat="1" ht="11.25">
      <c r="A16" s="3">
        <f t="shared" si="0"/>
        <v>12</v>
      </c>
      <c r="B16" s="5" t="s">
        <v>68</v>
      </c>
      <c r="C16" s="6" t="s">
        <v>53</v>
      </c>
      <c r="D16" s="6" t="s">
        <v>54</v>
      </c>
      <c r="E16" s="7">
        <v>37437</v>
      </c>
      <c r="F16" s="4">
        <v>386910420</v>
      </c>
      <c r="G16" s="4">
        <v>75499785.54</v>
      </c>
      <c r="H16" s="4">
        <v>124570718</v>
      </c>
      <c r="I16" s="4">
        <v>262339702</v>
      </c>
      <c r="J16" s="4">
        <v>2166083736</v>
      </c>
      <c r="K16" s="4">
        <v>8059251</v>
      </c>
    </row>
    <row r="17" spans="1:11" s="3" customFormat="1" ht="11.25">
      <c r="A17" s="3">
        <f t="shared" si="0"/>
        <v>13</v>
      </c>
      <c r="B17" s="5" t="s">
        <v>69</v>
      </c>
      <c r="C17" s="6" t="s">
        <v>53</v>
      </c>
      <c r="D17" s="6" t="s">
        <v>54</v>
      </c>
      <c r="E17" s="7">
        <v>37437</v>
      </c>
      <c r="F17" s="4">
        <v>390605800</v>
      </c>
      <c r="G17" s="4">
        <v>58483619</v>
      </c>
      <c r="H17" s="4">
        <v>103704040</v>
      </c>
      <c r="I17" s="4">
        <v>286901760</v>
      </c>
      <c r="J17" s="4">
        <v>1450051361</v>
      </c>
      <c r="K17" s="4">
        <v>48324637</v>
      </c>
    </row>
    <row r="18" spans="1:11" s="3" customFormat="1" ht="11.25">
      <c r="A18" s="3">
        <f t="shared" si="0"/>
        <v>14</v>
      </c>
      <c r="B18" s="5" t="s">
        <v>70</v>
      </c>
      <c r="C18" s="6" t="s">
        <v>53</v>
      </c>
      <c r="D18" s="6" t="s">
        <v>56</v>
      </c>
      <c r="E18" s="7">
        <v>37435</v>
      </c>
      <c r="F18" s="4">
        <v>1847961981</v>
      </c>
      <c r="G18" s="4">
        <v>30568517</v>
      </c>
      <c r="H18" s="4">
        <v>0</v>
      </c>
      <c r="I18" s="4">
        <v>1817393464</v>
      </c>
      <c r="J18" s="4">
        <v>0</v>
      </c>
      <c r="K18" s="4">
        <v>0</v>
      </c>
    </row>
    <row r="19" spans="1:11" s="3" customFormat="1" ht="11.25">
      <c r="A19" s="3">
        <f t="shared" si="0"/>
        <v>15</v>
      </c>
      <c r="B19" s="5" t="s">
        <v>71</v>
      </c>
      <c r="C19" s="6" t="s">
        <v>53</v>
      </c>
      <c r="D19" s="6" t="s">
        <v>65</v>
      </c>
      <c r="E19" s="7">
        <v>37435</v>
      </c>
      <c r="F19" s="4">
        <v>2483958942</v>
      </c>
      <c r="G19" s="4">
        <v>657446049.22</v>
      </c>
      <c r="H19" s="4">
        <v>96077550</v>
      </c>
      <c r="I19" s="4">
        <v>1826512892.78</v>
      </c>
      <c r="J19" s="4">
        <v>1650488505</v>
      </c>
      <c r="K19" s="4">
        <v>129487661</v>
      </c>
    </row>
    <row r="20" spans="1:11" s="3" customFormat="1" ht="11.25">
      <c r="A20" s="3">
        <f t="shared" si="0"/>
        <v>16</v>
      </c>
      <c r="B20" s="5" t="s">
        <v>72</v>
      </c>
      <c r="C20" s="6" t="s">
        <v>58</v>
      </c>
      <c r="D20" s="6" t="s">
        <v>56</v>
      </c>
      <c r="E20" s="7">
        <v>37437</v>
      </c>
      <c r="F20" s="4">
        <v>3985265</v>
      </c>
      <c r="G20" s="4">
        <v>682571.4</v>
      </c>
      <c r="H20" s="4">
        <v>1160928</v>
      </c>
      <c r="I20" s="4">
        <v>2824337</v>
      </c>
      <c r="J20" s="4">
        <v>18546410</v>
      </c>
      <c r="K20" s="4">
        <v>0</v>
      </c>
    </row>
    <row r="21" spans="1:11" s="3" customFormat="1" ht="11.25">
      <c r="A21" s="3">
        <f t="shared" si="0"/>
        <v>17</v>
      </c>
      <c r="B21" s="5" t="s">
        <v>73</v>
      </c>
      <c r="C21" s="6" t="s">
        <v>58</v>
      </c>
      <c r="D21" s="6" t="s">
        <v>54</v>
      </c>
      <c r="E21" s="7">
        <v>37437</v>
      </c>
      <c r="F21" s="4">
        <v>400436</v>
      </c>
      <c r="G21" s="4">
        <v>250000</v>
      </c>
      <c r="H21" s="4">
        <v>0</v>
      </c>
      <c r="I21" s="4">
        <v>150436</v>
      </c>
      <c r="J21" s="4">
        <v>0</v>
      </c>
      <c r="K21" s="4">
        <v>0</v>
      </c>
    </row>
    <row r="22" spans="1:11" s="3" customFormat="1" ht="11.25">
      <c r="A22" s="3">
        <f t="shared" si="0"/>
        <v>18</v>
      </c>
      <c r="B22" s="5" t="s">
        <v>74</v>
      </c>
      <c r="C22" s="6" t="s">
        <v>53</v>
      </c>
      <c r="D22" s="6" t="s">
        <v>56</v>
      </c>
      <c r="E22" s="7">
        <v>37437</v>
      </c>
      <c r="F22" s="4">
        <v>4136845</v>
      </c>
      <c r="G22" s="4">
        <v>396155.266666667</v>
      </c>
      <c r="H22" s="4">
        <v>0</v>
      </c>
      <c r="I22" s="4">
        <v>3740689.733333333</v>
      </c>
      <c r="J22" s="4">
        <v>0</v>
      </c>
      <c r="K22" s="4">
        <v>0</v>
      </c>
    </row>
    <row r="23" spans="1:11" s="3" customFormat="1" ht="11.25">
      <c r="A23" s="3">
        <f t="shared" si="0"/>
        <v>19</v>
      </c>
      <c r="B23" s="5" t="s">
        <v>75</v>
      </c>
      <c r="C23" s="6" t="s">
        <v>53</v>
      </c>
      <c r="D23" s="6" t="s">
        <v>65</v>
      </c>
      <c r="E23" s="7">
        <v>37437</v>
      </c>
      <c r="F23" s="4">
        <v>29854038</v>
      </c>
      <c r="G23" s="4">
        <v>819001.9</v>
      </c>
      <c r="H23" s="4">
        <v>12321679</v>
      </c>
      <c r="I23" s="4">
        <v>17532359</v>
      </c>
      <c r="J23" s="4">
        <v>3283782</v>
      </c>
      <c r="K23" s="4">
        <v>0</v>
      </c>
    </row>
    <row r="24" spans="1:11" s="3" customFormat="1" ht="11.25">
      <c r="A24" s="3">
        <f t="shared" si="0"/>
        <v>20</v>
      </c>
      <c r="B24" s="5" t="s">
        <v>76</v>
      </c>
      <c r="C24" s="6" t="s">
        <v>58</v>
      </c>
      <c r="D24" s="6" t="s">
        <v>63</v>
      </c>
      <c r="E24" s="7">
        <v>37437</v>
      </c>
      <c r="F24" s="4">
        <v>49424833</v>
      </c>
      <c r="G24" s="4">
        <v>8248933.28</v>
      </c>
      <c r="H24" s="4">
        <v>8048027</v>
      </c>
      <c r="I24" s="4">
        <v>41175899.72</v>
      </c>
      <c r="J24" s="4">
        <v>239528103</v>
      </c>
      <c r="K24" s="4">
        <v>1172284</v>
      </c>
    </row>
    <row r="25" spans="1:11" s="3" customFormat="1" ht="11.25">
      <c r="A25" s="3">
        <f t="shared" si="0"/>
        <v>21</v>
      </c>
      <c r="B25" s="5" t="s">
        <v>77</v>
      </c>
      <c r="C25" s="6" t="s">
        <v>53</v>
      </c>
      <c r="D25" s="6" t="s">
        <v>54</v>
      </c>
      <c r="E25" s="7">
        <v>37437</v>
      </c>
      <c r="F25" s="4">
        <v>333944891</v>
      </c>
      <c r="G25" s="4">
        <v>2719188.02</v>
      </c>
      <c r="H25" s="4">
        <v>0</v>
      </c>
      <c r="I25" s="4">
        <v>331225702.98</v>
      </c>
      <c r="J25" s="4">
        <v>0</v>
      </c>
      <c r="K25" s="4">
        <v>0</v>
      </c>
    </row>
    <row r="26" spans="1:11" s="3" customFormat="1" ht="11.25">
      <c r="A26" s="3">
        <f t="shared" si="0"/>
        <v>22</v>
      </c>
      <c r="B26" s="5" t="s">
        <v>78</v>
      </c>
      <c r="C26" s="6" t="s">
        <v>53</v>
      </c>
      <c r="D26" s="6" t="s">
        <v>56</v>
      </c>
      <c r="E26" s="7">
        <v>37437</v>
      </c>
      <c r="F26" s="4">
        <v>92671687</v>
      </c>
      <c r="G26" s="4">
        <v>16883808.46</v>
      </c>
      <c r="H26" s="4">
        <v>0</v>
      </c>
      <c r="I26" s="4">
        <v>75787878.54</v>
      </c>
      <c r="J26" s="4">
        <v>0</v>
      </c>
      <c r="K26" s="4">
        <v>0</v>
      </c>
    </row>
    <row r="27" spans="1:11" s="3" customFormat="1" ht="11.25">
      <c r="A27" s="3">
        <f t="shared" si="0"/>
        <v>23</v>
      </c>
      <c r="B27" s="5" t="s">
        <v>79</v>
      </c>
      <c r="C27" s="6" t="s">
        <v>53</v>
      </c>
      <c r="D27" s="6" t="s">
        <v>56</v>
      </c>
      <c r="E27" s="7">
        <v>37437</v>
      </c>
      <c r="F27" s="4">
        <v>361832</v>
      </c>
      <c r="G27" s="4">
        <v>250000</v>
      </c>
      <c r="H27" s="4">
        <v>0</v>
      </c>
      <c r="I27" s="4">
        <v>111832</v>
      </c>
      <c r="J27" s="4">
        <v>0</v>
      </c>
      <c r="K27" s="4">
        <v>0</v>
      </c>
    </row>
    <row r="28" spans="1:11" s="3" customFormat="1" ht="11.25">
      <c r="A28" s="3">
        <f t="shared" si="0"/>
        <v>24</v>
      </c>
      <c r="B28" s="5" t="s">
        <v>80</v>
      </c>
      <c r="C28" s="6" t="s">
        <v>58</v>
      </c>
      <c r="D28" s="6" t="s">
        <v>56</v>
      </c>
      <c r="E28" s="7">
        <v>37437</v>
      </c>
      <c r="F28" s="4">
        <v>1507846</v>
      </c>
      <c r="G28" s="4">
        <v>250000</v>
      </c>
      <c r="H28" s="4">
        <v>93392</v>
      </c>
      <c r="I28" s="4">
        <v>1257846</v>
      </c>
      <c r="J28" s="4">
        <v>1146214</v>
      </c>
      <c r="K28" s="4">
        <v>0</v>
      </c>
    </row>
    <row r="29" spans="1:11" s="3" customFormat="1" ht="11.25">
      <c r="A29" s="3">
        <f t="shared" si="0"/>
        <v>25</v>
      </c>
      <c r="B29" s="5" t="s">
        <v>81</v>
      </c>
      <c r="C29" s="6" t="s">
        <v>53</v>
      </c>
      <c r="D29" s="6" t="s">
        <v>54</v>
      </c>
      <c r="E29" s="7">
        <v>37437</v>
      </c>
      <c r="F29" s="4">
        <v>57564934</v>
      </c>
      <c r="G29" s="4">
        <v>1026223.62</v>
      </c>
      <c r="H29" s="4">
        <v>0</v>
      </c>
      <c r="I29" s="4">
        <v>56538710.38</v>
      </c>
      <c r="J29" s="4">
        <v>5000</v>
      </c>
      <c r="K29" s="4">
        <v>0</v>
      </c>
    </row>
    <row r="30" spans="1:11" s="3" customFormat="1" ht="11.25">
      <c r="A30" s="3">
        <f t="shared" si="0"/>
        <v>26</v>
      </c>
      <c r="B30" s="5" t="s">
        <v>82</v>
      </c>
      <c r="C30" s="6" t="s">
        <v>58</v>
      </c>
      <c r="D30" s="6" t="s">
        <v>56</v>
      </c>
      <c r="E30" s="7">
        <v>37437</v>
      </c>
      <c r="F30" s="4">
        <v>416955</v>
      </c>
      <c r="G30" s="4">
        <v>250000</v>
      </c>
      <c r="H30" s="4">
        <v>0</v>
      </c>
      <c r="I30" s="4">
        <v>166955</v>
      </c>
      <c r="J30" s="4">
        <v>0</v>
      </c>
      <c r="K30" s="4">
        <v>0</v>
      </c>
    </row>
    <row r="31" spans="1:11" s="3" customFormat="1" ht="11.25">
      <c r="A31" s="3">
        <f t="shared" si="0"/>
        <v>27</v>
      </c>
      <c r="B31" s="5" t="s">
        <v>83</v>
      </c>
      <c r="C31" s="6" t="s">
        <v>58</v>
      </c>
      <c r="D31" s="6" t="s">
        <v>54</v>
      </c>
      <c r="E31" s="7">
        <v>37437</v>
      </c>
      <c r="F31" s="4">
        <v>74148773</v>
      </c>
      <c r="G31" s="4">
        <v>37193474.48</v>
      </c>
      <c r="H31" s="4">
        <v>50743615</v>
      </c>
      <c r="I31" s="4">
        <v>23405158</v>
      </c>
      <c r="J31" s="4">
        <v>936270762</v>
      </c>
      <c r="K31" s="4">
        <v>96851069</v>
      </c>
    </row>
    <row r="32" spans="1:11" s="3" customFormat="1" ht="11.25">
      <c r="A32" s="3">
        <f t="shared" si="0"/>
        <v>28</v>
      </c>
      <c r="B32" s="5" t="s">
        <v>84</v>
      </c>
      <c r="C32" s="6" t="s">
        <v>53</v>
      </c>
      <c r="D32" s="6" t="s">
        <v>65</v>
      </c>
      <c r="E32" s="7">
        <v>37437</v>
      </c>
      <c r="F32" s="4">
        <v>192312106</v>
      </c>
      <c r="G32" s="4">
        <v>86283979</v>
      </c>
      <c r="H32" s="4">
        <v>116045099</v>
      </c>
      <c r="I32" s="4">
        <v>76267007</v>
      </c>
      <c r="J32" s="4">
        <v>2089367374</v>
      </c>
      <c r="K32" s="4">
        <v>1089385465</v>
      </c>
    </row>
    <row r="33" spans="1:11" s="3" customFormat="1" ht="11.25">
      <c r="A33" s="3">
        <f t="shared" si="0"/>
        <v>29</v>
      </c>
      <c r="B33" s="5" t="s">
        <v>85</v>
      </c>
      <c r="C33" s="6" t="s">
        <v>53</v>
      </c>
      <c r="D33" s="6" t="s">
        <v>56</v>
      </c>
      <c r="E33" s="7">
        <v>37437</v>
      </c>
      <c r="F33" s="4">
        <v>75779431</v>
      </c>
      <c r="G33" s="4">
        <v>250000</v>
      </c>
      <c r="H33" s="4">
        <v>0</v>
      </c>
      <c r="I33" s="4">
        <v>75529431</v>
      </c>
      <c r="J33" s="4">
        <v>0</v>
      </c>
      <c r="K33" s="4">
        <v>0</v>
      </c>
    </row>
    <row r="34" spans="1:11" s="3" customFormat="1" ht="11.25">
      <c r="A34" s="3">
        <f t="shared" si="0"/>
        <v>30</v>
      </c>
      <c r="B34" s="5" t="s">
        <v>86</v>
      </c>
      <c r="C34" s="6" t="s">
        <v>53</v>
      </c>
      <c r="D34" s="6" t="s">
        <v>63</v>
      </c>
      <c r="E34" s="7">
        <v>37437</v>
      </c>
      <c r="F34" s="4">
        <v>924243210</v>
      </c>
      <c r="G34" s="4">
        <v>19938486.18</v>
      </c>
      <c r="H34" s="4">
        <v>15220374</v>
      </c>
      <c r="I34" s="4">
        <v>904304723.82</v>
      </c>
      <c r="J34" s="4">
        <v>5739141</v>
      </c>
      <c r="K34" s="4">
        <v>0</v>
      </c>
    </row>
    <row r="35" spans="1:11" s="3" customFormat="1" ht="11.25">
      <c r="A35" s="3">
        <f t="shared" si="0"/>
        <v>31</v>
      </c>
      <c r="B35" s="5" t="s">
        <v>87</v>
      </c>
      <c r="C35" s="6" t="s">
        <v>58</v>
      </c>
      <c r="D35" s="6" t="s">
        <v>56</v>
      </c>
      <c r="E35" s="7">
        <v>37437</v>
      </c>
      <c r="F35" s="4">
        <v>491700</v>
      </c>
      <c r="G35" s="4">
        <v>250000</v>
      </c>
      <c r="H35" s="4">
        <v>0</v>
      </c>
      <c r="I35" s="4">
        <v>241700</v>
      </c>
      <c r="J35" s="4">
        <v>168573</v>
      </c>
      <c r="K35" s="4">
        <v>0</v>
      </c>
    </row>
    <row r="36" spans="1:11" s="3" customFormat="1" ht="11.25">
      <c r="A36" s="3">
        <f t="shared" si="0"/>
        <v>32</v>
      </c>
      <c r="B36" s="5" t="s">
        <v>88</v>
      </c>
      <c r="C36" s="6" t="s">
        <v>53</v>
      </c>
      <c r="D36" s="6" t="s">
        <v>65</v>
      </c>
      <c r="E36" s="7">
        <v>37437</v>
      </c>
      <c r="F36" s="4">
        <v>8076063</v>
      </c>
      <c r="G36" s="4">
        <v>2032805</v>
      </c>
      <c r="H36" s="4">
        <v>3423163</v>
      </c>
      <c r="I36" s="4">
        <v>4652900</v>
      </c>
      <c r="J36" s="4">
        <v>69872867</v>
      </c>
      <c r="K36" s="4">
        <v>7067632</v>
      </c>
    </row>
    <row r="37" spans="1:11" s="3" customFormat="1" ht="11.25">
      <c r="A37" s="3">
        <f t="shared" si="0"/>
        <v>33</v>
      </c>
      <c r="B37" s="5" t="s">
        <v>89</v>
      </c>
      <c r="C37" s="6" t="s">
        <v>58</v>
      </c>
      <c r="D37" s="6" t="s">
        <v>56</v>
      </c>
      <c r="E37" s="7">
        <v>37437</v>
      </c>
      <c r="F37" s="4">
        <v>3032504</v>
      </c>
      <c r="G37" s="4">
        <v>554198.88</v>
      </c>
      <c r="H37" s="4">
        <v>1406627</v>
      </c>
      <c r="I37" s="4">
        <v>1625877</v>
      </c>
      <c r="J37" s="4">
        <v>16832790</v>
      </c>
      <c r="K37" s="4">
        <v>33094</v>
      </c>
    </row>
    <row r="38" spans="1:11" s="3" customFormat="1" ht="11.25">
      <c r="A38" s="3">
        <f t="shared" si="0"/>
        <v>34</v>
      </c>
      <c r="B38" s="5" t="s">
        <v>90</v>
      </c>
      <c r="C38" s="6" t="s">
        <v>58</v>
      </c>
      <c r="D38" s="6" t="s">
        <v>63</v>
      </c>
      <c r="E38" s="7">
        <v>37435</v>
      </c>
      <c r="F38" s="4">
        <v>12343022</v>
      </c>
      <c r="G38" s="4">
        <v>3357146.96</v>
      </c>
      <c r="H38" s="4">
        <v>14501101</v>
      </c>
      <c r="I38" s="4">
        <v>-2158079</v>
      </c>
      <c r="J38" s="4">
        <v>133311596</v>
      </c>
      <c r="K38" s="4">
        <v>0</v>
      </c>
    </row>
    <row r="39" spans="1:11" s="3" customFormat="1" ht="11.25">
      <c r="A39" s="3">
        <f t="shared" si="0"/>
        <v>35</v>
      </c>
      <c r="B39" s="5" t="s">
        <v>91</v>
      </c>
      <c r="C39" s="6" t="s">
        <v>53</v>
      </c>
      <c r="D39" s="6" t="s">
        <v>54</v>
      </c>
      <c r="E39" s="7">
        <v>37437</v>
      </c>
      <c r="F39" s="4">
        <v>3503218639</v>
      </c>
      <c r="G39" s="4">
        <v>76725369.96</v>
      </c>
      <c r="H39" s="4">
        <v>69462049</v>
      </c>
      <c r="I39" s="4">
        <v>3426493269.04</v>
      </c>
      <c r="J39" s="4">
        <v>1092446750</v>
      </c>
      <c r="K39" s="4">
        <v>163605039</v>
      </c>
    </row>
    <row r="40" spans="1:11" s="3" customFormat="1" ht="11.25">
      <c r="A40" s="3">
        <f t="shared" si="0"/>
        <v>36</v>
      </c>
      <c r="B40" s="5" t="s">
        <v>92</v>
      </c>
      <c r="C40" s="6" t="s">
        <v>58</v>
      </c>
      <c r="D40" s="6" t="s">
        <v>54</v>
      </c>
      <c r="E40" s="7">
        <v>37435</v>
      </c>
      <c r="F40" s="4">
        <v>3449284</v>
      </c>
      <c r="G40" s="4">
        <v>443617.56</v>
      </c>
      <c r="H40" s="4">
        <v>95702</v>
      </c>
      <c r="I40" s="4">
        <v>3005666.44</v>
      </c>
      <c r="J40" s="4">
        <v>11113953</v>
      </c>
      <c r="K40" s="4">
        <v>0</v>
      </c>
    </row>
    <row r="41" spans="1:11" s="3" customFormat="1" ht="11.25">
      <c r="A41" s="3">
        <f t="shared" si="0"/>
        <v>37</v>
      </c>
      <c r="B41" s="5" t="s">
        <v>93</v>
      </c>
      <c r="C41" s="6" t="s">
        <v>58</v>
      </c>
      <c r="D41" s="6" t="s">
        <v>54</v>
      </c>
      <c r="E41" s="7">
        <v>37437</v>
      </c>
      <c r="F41" s="4">
        <v>1869395</v>
      </c>
      <c r="G41" s="4">
        <v>324370.16</v>
      </c>
      <c r="H41" s="4">
        <v>64940</v>
      </c>
      <c r="I41" s="4">
        <v>1545024.84</v>
      </c>
      <c r="J41" s="4">
        <v>8088638</v>
      </c>
      <c r="K41" s="4">
        <v>95365</v>
      </c>
    </row>
    <row r="42" spans="1:11" s="3" customFormat="1" ht="11.25">
      <c r="A42" s="3">
        <f t="shared" si="0"/>
        <v>38</v>
      </c>
      <c r="B42" s="5" t="s">
        <v>94</v>
      </c>
      <c r="C42" s="6" t="s">
        <v>53</v>
      </c>
      <c r="D42" s="6" t="s">
        <v>65</v>
      </c>
      <c r="E42" s="7">
        <v>37437</v>
      </c>
      <c r="F42" s="4">
        <v>219477629</v>
      </c>
      <c r="G42" s="4">
        <v>3722628.1</v>
      </c>
      <c r="H42" s="4">
        <v>5331724</v>
      </c>
      <c r="I42" s="4">
        <v>214145905</v>
      </c>
      <c r="J42" s="4">
        <v>91149057</v>
      </c>
      <c r="K42" s="4">
        <v>1143655</v>
      </c>
    </row>
    <row r="43" spans="1:11" s="3" customFormat="1" ht="11.25">
      <c r="A43" s="3">
        <f t="shared" si="0"/>
        <v>39</v>
      </c>
      <c r="B43" s="5" t="s">
        <v>95</v>
      </c>
      <c r="C43" s="6" t="s">
        <v>58</v>
      </c>
      <c r="D43" s="6" t="s">
        <v>65</v>
      </c>
      <c r="E43" s="7">
        <v>37437</v>
      </c>
      <c r="F43" s="4">
        <v>145515612</v>
      </c>
      <c r="G43" s="4">
        <v>33668581.92</v>
      </c>
      <c r="H43" s="4">
        <v>123219480</v>
      </c>
      <c r="I43" s="4">
        <v>22296132</v>
      </c>
      <c r="J43" s="4">
        <v>885321611</v>
      </c>
      <c r="K43" s="4">
        <v>8916791</v>
      </c>
    </row>
    <row r="44" spans="1:11" s="3" customFormat="1" ht="11.25">
      <c r="A44" s="3">
        <f t="shared" si="0"/>
        <v>40</v>
      </c>
      <c r="B44" s="5" t="s">
        <v>226</v>
      </c>
      <c r="C44" s="6" t="s">
        <v>53</v>
      </c>
      <c r="D44" s="6" t="s">
        <v>54</v>
      </c>
      <c r="E44" s="7">
        <v>37437</v>
      </c>
      <c r="F44" s="4">
        <v>725542522</v>
      </c>
      <c r="G44" s="4">
        <v>81241888</v>
      </c>
      <c r="H44" s="4">
        <v>35097200</v>
      </c>
      <c r="I44" s="4">
        <v>644300634</v>
      </c>
      <c r="J44" s="4">
        <v>861252071</v>
      </c>
      <c r="K44" s="4">
        <v>144441808</v>
      </c>
    </row>
    <row r="45" spans="1:11" s="3" customFormat="1" ht="11.25">
      <c r="A45" s="3">
        <f t="shared" si="0"/>
        <v>41</v>
      </c>
      <c r="B45" s="5" t="s">
        <v>96</v>
      </c>
      <c r="C45" s="6" t="s">
        <v>58</v>
      </c>
      <c r="D45" s="6" t="s">
        <v>56</v>
      </c>
      <c r="E45" s="7">
        <v>37437</v>
      </c>
      <c r="F45" s="4">
        <v>396487</v>
      </c>
      <c r="G45" s="4">
        <v>250000</v>
      </c>
      <c r="H45" s="4">
        <v>16674</v>
      </c>
      <c r="I45" s="4">
        <v>146487</v>
      </c>
      <c r="J45" s="4">
        <v>1391014</v>
      </c>
      <c r="K45" s="4">
        <v>0</v>
      </c>
    </row>
    <row r="46" spans="1:11" s="3" customFormat="1" ht="11.25">
      <c r="A46" s="3">
        <f t="shared" si="0"/>
        <v>42</v>
      </c>
      <c r="B46" s="5" t="s">
        <v>97</v>
      </c>
      <c r="C46" s="6" t="s">
        <v>53</v>
      </c>
      <c r="D46" s="6" t="s">
        <v>54</v>
      </c>
      <c r="E46" s="7">
        <v>37437</v>
      </c>
      <c r="F46" s="4">
        <v>1619476000</v>
      </c>
      <c r="G46" s="4">
        <v>98226020</v>
      </c>
      <c r="H46" s="4">
        <v>0</v>
      </c>
      <c r="I46" s="4">
        <v>1521249980</v>
      </c>
      <c r="J46" s="4">
        <v>0</v>
      </c>
      <c r="K46" s="4">
        <v>0</v>
      </c>
    </row>
    <row r="47" spans="1:11" s="3" customFormat="1" ht="11.25">
      <c r="A47" s="3">
        <f t="shared" si="0"/>
        <v>43</v>
      </c>
      <c r="B47" s="5" t="s">
        <v>98</v>
      </c>
      <c r="C47" s="6" t="s">
        <v>58</v>
      </c>
      <c r="D47" s="6" t="s">
        <v>65</v>
      </c>
      <c r="E47" s="7">
        <v>37437</v>
      </c>
      <c r="F47" s="4">
        <v>3442602</v>
      </c>
      <c r="G47" s="4">
        <v>761357.52</v>
      </c>
      <c r="H47" s="4">
        <v>188984</v>
      </c>
      <c r="I47" s="4">
        <v>2681244.48</v>
      </c>
      <c r="J47" s="4">
        <v>19036438</v>
      </c>
      <c r="K47" s="4">
        <v>0</v>
      </c>
    </row>
    <row r="48" spans="1:11" s="3" customFormat="1" ht="11.25">
      <c r="A48" s="3">
        <f t="shared" si="0"/>
        <v>44</v>
      </c>
      <c r="B48" s="5" t="s">
        <v>99</v>
      </c>
      <c r="C48" s="6" t="s">
        <v>58</v>
      </c>
      <c r="D48" s="6" t="s">
        <v>100</v>
      </c>
      <c r="E48" s="7">
        <v>37437</v>
      </c>
      <c r="F48" s="4">
        <v>14192799</v>
      </c>
      <c r="G48" s="4">
        <v>898152</v>
      </c>
      <c r="H48" s="4">
        <v>1086603</v>
      </c>
      <c r="I48" s="4">
        <v>13106196</v>
      </c>
      <c r="J48" s="4">
        <v>32301735</v>
      </c>
      <c r="K48" s="4">
        <v>0</v>
      </c>
    </row>
    <row r="49" spans="1:11" s="3" customFormat="1" ht="11.25">
      <c r="A49" s="3">
        <f t="shared" si="0"/>
        <v>45</v>
      </c>
      <c r="B49" s="5" t="s">
        <v>101</v>
      </c>
      <c r="C49" s="6" t="s">
        <v>58</v>
      </c>
      <c r="D49" s="6" t="s">
        <v>54</v>
      </c>
      <c r="E49" s="7">
        <v>37437</v>
      </c>
      <c r="F49" s="4">
        <v>1654281</v>
      </c>
      <c r="G49" s="4">
        <v>250000</v>
      </c>
      <c r="H49" s="4">
        <v>15553</v>
      </c>
      <c r="I49" s="4">
        <v>1404281</v>
      </c>
      <c r="J49" s="4">
        <v>1420730</v>
      </c>
      <c r="K49" s="4">
        <v>46504</v>
      </c>
    </row>
    <row r="50" spans="1:11" s="3" customFormat="1" ht="11.25">
      <c r="A50" s="3">
        <f t="shared" si="0"/>
        <v>46</v>
      </c>
      <c r="B50" s="5" t="s">
        <v>102</v>
      </c>
      <c r="C50" s="6" t="s">
        <v>58</v>
      </c>
      <c r="D50" s="6" t="s">
        <v>54</v>
      </c>
      <c r="E50" s="7">
        <v>37437</v>
      </c>
      <c r="F50" s="4">
        <v>1615831</v>
      </c>
      <c r="G50" s="4">
        <v>250000</v>
      </c>
      <c r="H50" s="4">
        <v>14131</v>
      </c>
      <c r="I50" s="4">
        <v>1365831</v>
      </c>
      <c r="J50" s="4">
        <v>1631970</v>
      </c>
      <c r="K50" s="4">
        <v>0</v>
      </c>
    </row>
    <row r="51" spans="1:11" s="3" customFormat="1" ht="11.25">
      <c r="A51" s="3">
        <f t="shared" si="0"/>
        <v>47</v>
      </c>
      <c r="B51" s="5" t="s">
        <v>103</v>
      </c>
      <c r="C51" s="6" t="s">
        <v>53</v>
      </c>
      <c r="D51" s="6" t="s">
        <v>56</v>
      </c>
      <c r="E51" s="7">
        <v>37437</v>
      </c>
      <c r="F51" s="4">
        <v>168139434</v>
      </c>
      <c r="G51" s="4">
        <v>9268452.44</v>
      </c>
      <c r="H51" s="4">
        <v>0</v>
      </c>
      <c r="I51" s="4">
        <v>158870981.56</v>
      </c>
      <c r="J51" s="4">
        <v>773734</v>
      </c>
      <c r="K51" s="4">
        <v>0</v>
      </c>
    </row>
    <row r="52" spans="1:11" s="3" customFormat="1" ht="11.25">
      <c r="A52" s="3">
        <f t="shared" si="0"/>
        <v>48</v>
      </c>
      <c r="B52" s="5" t="s">
        <v>104</v>
      </c>
      <c r="C52" s="6" t="s">
        <v>58</v>
      </c>
      <c r="D52" s="6" t="s">
        <v>56</v>
      </c>
      <c r="E52" s="7">
        <v>37437</v>
      </c>
      <c r="F52" s="4">
        <v>717902</v>
      </c>
      <c r="G52" s="4">
        <v>404642.6</v>
      </c>
      <c r="H52" s="4">
        <v>123446</v>
      </c>
      <c r="I52" s="4">
        <v>313259.4</v>
      </c>
      <c r="J52" s="4">
        <v>10362825</v>
      </c>
      <c r="K52" s="4">
        <v>38141</v>
      </c>
    </row>
    <row r="53" spans="1:11" s="3" customFormat="1" ht="11.25">
      <c r="A53" s="3">
        <f t="shared" si="0"/>
        <v>49</v>
      </c>
      <c r="B53" s="5" t="s">
        <v>105</v>
      </c>
      <c r="C53" s="6" t="s">
        <v>58</v>
      </c>
      <c r="D53" s="6" t="s">
        <v>65</v>
      </c>
      <c r="E53" s="7">
        <v>37437</v>
      </c>
      <c r="F53" s="4">
        <v>14680811</v>
      </c>
      <c r="G53" s="4">
        <v>6451532.96</v>
      </c>
      <c r="H53" s="4">
        <v>6541281</v>
      </c>
      <c r="I53" s="4">
        <v>8139530</v>
      </c>
      <c r="J53" s="4">
        <v>200656323</v>
      </c>
      <c r="K53" s="4">
        <v>653122</v>
      </c>
    </row>
    <row r="54" spans="1:11" s="3" customFormat="1" ht="11.25">
      <c r="A54" s="3">
        <f t="shared" si="0"/>
        <v>50</v>
      </c>
      <c r="B54" s="5" t="s">
        <v>106</v>
      </c>
      <c r="C54" s="6" t="s">
        <v>58</v>
      </c>
      <c r="D54" s="6" t="s">
        <v>65</v>
      </c>
      <c r="E54" s="7">
        <v>37435</v>
      </c>
      <c r="F54" s="4">
        <v>3637638</v>
      </c>
      <c r="G54" s="4">
        <v>250000</v>
      </c>
      <c r="H54" s="4">
        <v>346038</v>
      </c>
      <c r="I54" s="4">
        <v>3291600</v>
      </c>
      <c r="J54" s="4">
        <v>8147771</v>
      </c>
      <c r="K54" s="4">
        <v>0</v>
      </c>
    </row>
    <row r="55" spans="1:11" s="3" customFormat="1" ht="11.25">
      <c r="A55" s="3">
        <f t="shared" si="0"/>
        <v>51</v>
      </c>
      <c r="B55" s="5" t="s">
        <v>107</v>
      </c>
      <c r="C55" s="6" t="s">
        <v>53</v>
      </c>
      <c r="D55" s="6" t="s">
        <v>65</v>
      </c>
      <c r="E55" s="7">
        <v>37437</v>
      </c>
      <c r="F55" s="4">
        <v>136587357</v>
      </c>
      <c r="G55" s="4">
        <v>35453740</v>
      </c>
      <c r="H55" s="4">
        <v>91003183</v>
      </c>
      <c r="I55" s="4">
        <v>45584174</v>
      </c>
      <c r="J55" s="4">
        <v>1518930088</v>
      </c>
      <c r="K55" s="4">
        <v>168453849</v>
      </c>
    </row>
    <row r="56" spans="1:11" s="3" customFormat="1" ht="11.25">
      <c r="A56" s="3">
        <f t="shared" si="0"/>
        <v>52</v>
      </c>
      <c r="B56" s="5" t="s">
        <v>228</v>
      </c>
      <c r="C56" s="6" t="s">
        <v>58</v>
      </c>
      <c r="D56" s="6" t="s">
        <v>56</v>
      </c>
      <c r="E56" s="7">
        <v>37437</v>
      </c>
      <c r="F56" s="4">
        <v>1295226</v>
      </c>
      <c r="G56" s="4">
        <v>531317.28</v>
      </c>
      <c r="H56" s="4">
        <v>465773</v>
      </c>
      <c r="I56" s="4">
        <v>763908.72</v>
      </c>
      <c r="J56" s="4">
        <v>21414577</v>
      </c>
      <c r="K56" s="4">
        <v>80</v>
      </c>
    </row>
    <row r="57" spans="1:11" s="3" customFormat="1" ht="11.25">
      <c r="A57" s="3">
        <f t="shared" si="0"/>
        <v>53</v>
      </c>
      <c r="B57" s="5" t="s">
        <v>108</v>
      </c>
      <c r="C57" s="6" t="s">
        <v>53</v>
      </c>
      <c r="D57" s="6" t="s">
        <v>65</v>
      </c>
      <c r="E57" s="7">
        <v>37435</v>
      </c>
      <c r="F57" s="4">
        <v>190639339</v>
      </c>
      <c r="G57" s="4">
        <v>7158714</v>
      </c>
      <c r="H57" s="4">
        <v>18475565</v>
      </c>
      <c r="I57" s="4">
        <v>172163774</v>
      </c>
      <c r="J57" s="4">
        <v>366779341</v>
      </c>
      <c r="K57" s="4">
        <v>7525028</v>
      </c>
    </row>
    <row r="58" spans="1:11" s="3" customFormat="1" ht="11.25">
      <c r="A58" s="3">
        <f t="shared" si="0"/>
        <v>54</v>
      </c>
      <c r="B58" s="5" t="s">
        <v>109</v>
      </c>
      <c r="C58" s="6" t="s">
        <v>58</v>
      </c>
      <c r="D58" s="6" t="s">
        <v>56</v>
      </c>
      <c r="E58" s="7">
        <v>37437</v>
      </c>
      <c r="F58" s="4">
        <v>4318071</v>
      </c>
      <c r="G58" s="4">
        <v>250000</v>
      </c>
      <c r="H58" s="4">
        <v>0</v>
      </c>
      <c r="I58" s="4">
        <v>4068071</v>
      </c>
      <c r="J58" s="4">
        <v>0</v>
      </c>
      <c r="K58" s="4">
        <v>0</v>
      </c>
    </row>
    <row r="59" spans="1:11" s="3" customFormat="1" ht="11.25">
      <c r="A59" s="3">
        <f t="shared" si="0"/>
        <v>55</v>
      </c>
      <c r="B59" s="5" t="s">
        <v>110</v>
      </c>
      <c r="C59" s="6" t="s">
        <v>58</v>
      </c>
      <c r="D59" s="6" t="s">
        <v>54</v>
      </c>
      <c r="E59" s="7">
        <v>37437</v>
      </c>
      <c r="F59" s="4">
        <v>6339901</v>
      </c>
      <c r="G59" s="4">
        <v>1275506.08</v>
      </c>
      <c r="H59" s="4">
        <v>529456</v>
      </c>
      <c r="I59" s="4">
        <v>5064394.92</v>
      </c>
      <c r="J59" s="4">
        <v>33037577</v>
      </c>
      <c r="K59" s="4">
        <v>884453</v>
      </c>
    </row>
    <row r="60" spans="1:11" s="3" customFormat="1" ht="11.25">
      <c r="A60" s="3">
        <f t="shared" si="0"/>
        <v>56</v>
      </c>
      <c r="B60" s="5" t="s">
        <v>111</v>
      </c>
      <c r="C60" s="6" t="s">
        <v>58</v>
      </c>
      <c r="D60" s="6" t="s">
        <v>56</v>
      </c>
      <c r="E60" s="7">
        <v>37437</v>
      </c>
      <c r="F60" s="4">
        <v>387910</v>
      </c>
      <c r="G60" s="4">
        <v>250000</v>
      </c>
      <c r="H60" s="4">
        <v>0</v>
      </c>
      <c r="I60" s="4">
        <v>137910</v>
      </c>
      <c r="J60" s="4">
        <v>0</v>
      </c>
      <c r="K60" s="4">
        <v>0</v>
      </c>
    </row>
    <row r="61" spans="1:11" s="3" customFormat="1" ht="11.25">
      <c r="A61" s="3">
        <f t="shared" si="0"/>
        <v>57</v>
      </c>
      <c r="B61" s="5" t="s">
        <v>112</v>
      </c>
      <c r="C61" s="6" t="s">
        <v>53</v>
      </c>
      <c r="D61" s="6" t="s">
        <v>56</v>
      </c>
      <c r="E61" s="7">
        <v>37437</v>
      </c>
      <c r="F61" s="4">
        <v>1443473</v>
      </c>
      <c r="G61" s="4">
        <v>250000</v>
      </c>
      <c r="H61" s="4">
        <v>11872</v>
      </c>
      <c r="I61" s="4">
        <v>1193473</v>
      </c>
      <c r="J61" s="4">
        <v>2882044</v>
      </c>
      <c r="K61" s="4">
        <v>12132</v>
      </c>
    </row>
    <row r="62" spans="1:11" s="3" customFormat="1" ht="11.25">
      <c r="A62" s="3">
        <f t="shared" si="0"/>
        <v>58</v>
      </c>
      <c r="B62" s="5" t="s">
        <v>113</v>
      </c>
      <c r="C62" s="6" t="s">
        <v>58</v>
      </c>
      <c r="D62" s="6" t="s">
        <v>56</v>
      </c>
      <c r="E62" s="7">
        <v>37437</v>
      </c>
      <c r="F62" s="4">
        <v>1044923</v>
      </c>
      <c r="G62" s="4">
        <v>348295.64</v>
      </c>
      <c r="H62" s="4">
        <v>204411</v>
      </c>
      <c r="I62" s="4">
        <v>696627.36</v>
      </c>
      <c r="J62" s="4">
        <v>10737635</v>
      </c>
      <c r="K62" s="4">
        <v>0</v>
      </c>
    </row>
    <row r="63" spans="1:11" s="3" customFormat="1" ht="11.25">
      <c r="A63" s="3">
        <f t="shared" si="0"/>
        <v>59</v>
      </c>
      <c r="B63" s="5" t="s">
        <v>114</v>
      </c>
      <c r="C63" s="6" t="s">
        <v>58</v>
      </c>
      <c r="D63" s="6" t="s">
        <v>56</v>
      </c>
      <c r="E63" s="7">
        <v>37437</v>
      </c>
      <c r="F63" s="4">
        <v>408247</v>
      </c>
      <c r="G63" s="4">
        <v>250000</v>
      </c>
      <c r="H63" s="4">
        <v>0</v>
      </c>
      <c r="I63" s="4">
        <v>158247</v>
      </c>
      <c r="J63" s="4">
        <v>0</v>
      </c>
      <c r="K63" s="4">
        <v>0</v>
      </c>
    </row>
    <row r="64" spans="1:11" s="3" customFormat="1" ht="11.25">
      <c r="A64" s="3">
        <f t="shared" si="0"/>
        <v>60</v>
      </c>
      <c r="B64" s="5" t="s">
        <v>115</v>
      </c>
      <c r="C64" s="6" t="s">
        <v>58</v>
      </c>
      <c r="D64" s="6" t="s">
        <v>56</v>
      </c>
      <c r="E64" s="7">
        <v>37437</v>
      </c>
      <c r="F64" s="4">
        <v>297548</v>
      </c>
      <c r="G64" s="4">
        <v>250000</v>
      </c>
      <c r="H64" s="4">
        <v>0</v>
      </c>
      <c r="I64" s="4">
        <v>47548</v>
      </c>
      <c r="J64" s="4">
        <v>0</v>
      </c>
      <c r="K64" s="4">
        <v>0</v>
      </c>
    </row>
    <row r="65" spans="1:11" s="3" customFormat="1" ht="11.25">
      <c r="A65" s="3">
        <f t="shared" si="0"/>
        <v>61</v>
      </c>
      <c r="B65" s="5" t="s">
        <v>116</v>
      </c>
      <c r="C65" s="6" t="s">
        <v>58</v>
      </c>
      <c r="D65" s="6" t="s">
        <v>56</v>
      </c>
      <c r="E65" s="7">
        <v>37437</v>
      </c>
      <c r="F65" s="4">
        <v>1410667</v>
      </c>
      <c r="G65" s="4">
        <v>250000</v>
      </c>
      <c r="H65" s="4">
        <v>0</v>
      </c>
      <c r="I65" s="4">
        <v>1160667</v>
      </c>
      <c r="J65" s="4">
        <v>0</v>
      </c>
      <c r="K65" s="4">
        <v>0</v>
      </c>
    </row>
    <row r="66" spans="1:11" s="3" customFormat="1" ht="11.25">
      <c r="A66" s="3">
        <f t="shared" si="0"/>
        <v>62</v>
      </c>
      <c r="B66" s="5" t="s">
        <v>117</v>
      </c>
      <c r="C66" s="6" t="s">
        <v>58</v>
      </c>
      <c r="D66" s="6" t="s">
        <v>54</v>
      </c>
      <c r="E66" s="7">
        <v>37437</v>
      </c>
      <c r="F66" s="4">
        <v>8344713</v>
      </c>
      <c r="G66" s="4">
        <v>692429.96</v>
      </c>
      <c r="H66" s="4">
        <v>162212</v>
      </c>
      <c r="I66" s="4">
        <v>7652283.04</v>
      </c>
      <c r="J66" s="4">
        <v>18741219</v>
      </c>
      <c r="K66" s="4">
        <v>206662</v>
      </c>
    </row>
    <row r="67" spans="1:11" s="3" customFormat="1" ht="11.25">
      <c r="A67" s="3">
        <f t="shared" si="0"/>
        <v>63</v>
      </c>
      <c r="B67" s="5" t="s">
        <v>118</v>
      </c>
      <c r="C67" s="6" t="s">
        <v>58</v>
      </c>
      <c r="D67" s="6" t="s">
        <v>56</v>
      </c>
      <c r="E67" s="7">
        <v>37437</v>
      </c>
      <c r="F67" s="4">
        <v>303993</v>
      </c>
      <c r="G67" s="4">
        <v>250000</v>
      </c>
      <c r="H67" s="4">
        <v>0</v>
      </c>
      <c r="I67" s="4">
        <v>53993</v>
      </c>
      <c r="J67" s="4">
        <v>0</v>
      </c>
      <c r="K67" s="4">
        <v>0</v>
      </c>
    </row>
    <row r="68" spans="1:11" s="3" customFormat="1" ht="11.25">
      <c r="A68" s="3">
        <f t="shared" si="0"/>
        <v>64</v>
      </c>
      <c r="B68" s="5" t="s">
        <v>119</v>
      </c>
      <c r="C68" s="6" t="s">
        <v>53</v>
      </c>
      <c r="D68" s="6" t="s">
        <v>56</v>
      </c>
      <c r="E68" s="7">
        <v>37437</v>
      </c>
      <c r="F68" s="4">
        <v>21978387</v>
      </c>
      <c r="G68" s="4">
        <v>250000</v>
      </c>
      <c r="H68" s="4">
        <v>0</v>
      </c>
      <c r="I68" s="4">
        <v>21728387</v>
      </c>
      <c r="J68" s="4">
        <v>0</v>
      </c>
      <c r="K68" s="4">
        <v>0</v>
      </c>
    </row>
    <row r="69" spans="1:11" s="3" customFormat="1" ht="11.25">
      <c r="A69" s="3">
        <f t="shared" si="0"/>
        <v>65</v>
      </c>
      <c r="B69" s="5" t="s">
        <v>120</v>
      </c>
      <c r="C69" s="6" t="s">
        <v>58</v>
      </c>
      <c r="D69" s="6" t="s">
        <v>56</v>
      </c>
      <c r="E69" s="7">
        <v>37437</v>
      </c>
      <c r="F69" s="4">
        <v>2678534</v>
      </c>
      <c r="G69" s="4">
        <v>250000</v>
      </c>
      <c r="H69" s="4">
        <v>0</v>
      </c>
      <c r="I69" s="4">
        <v>2428534</v>
      </c>
      <c r="J69" s="4">
        <v>0</v>
      </c>
      <c r="K69" s="4">
        <v>0</v>
      </c>
    </row>
    <row r="70" spans="1:11" s="3" customFormat="1" ht="11.25">
      <c r="A70" s="3">
        <f t="shared" si="0"/>
        <v>66</v>
      </c>
      <c r="B70" s="5" t="s">
        <v>121</v>
      </c>
      <c r="C70" s="6" t="s">
        <v>58</v>
      </c>
      <c r="D70" s="6" t="s">
        <v>54</v>
      </c>
      <c r="E70" s="7">
        <v>37437</v>
      </c>
      <c r="F70" s="4">
        <v>13145681</v>
      </c>
      <c r="G70" s="4">
        <v>5216423.2</v>
      </c>
      <c r="H70" s="4">
        <v>6465406</v>
      </c>
      <c r="I70" s="4">
        <v>6680275</v>
      </c>
      <c r="J70" s="4">
        <v>120295513</v>
      </c>
      <c r="K70" s="4">
        <v>21235340</v>
      </c>
    </row>
    <row r="71" spans="1:11" s="3" customFormat="1" ht="11.25">
      <c r="A71" s="3">
        <f t="shared" si="0"/>
        <v>67</v>
      </c>
      <c r="B71" s="5" t="s">
        <v>122</v>
      </c>
      <c r="C71" s="6" t="s">
        <v>53</v>
      </c>
      <c r="D71" s="6" t="s">
        <v>54</v>
      </c>
      <c r="E71" s="7">
        <v>37437</v>
      </c>
      <c r="F71" s="4">
        <v>10561634</v>
      </c>
      <c r="G71" s="4">
        <v>1297236</v>
      </c>
      <c r="H71" s="4">
        <v>952690</v>
      </c>
      <c r="I71" s="4">
        <v>9264398</v>
      </c>
      <c r="J71" s="4">
        <v>40509640</v>
      </c>
      <c r="K71" s="4">
        <v>2720683</v>
      </c>
    </row>
    <row r="72" spans="1:11" s="3" customFormat="1" ht="11.25">
      <c r="A72" s="3">
        <f t="shared" si="0"/>
        <v>68</v>
      </c>
      <c r="B72" s="5" t="s">
        <v>123</v>
      </c>
      <c r="C72" s="6" t="s">
        <v>53</v>
      </c>
      <c r="D72" s="6" t="s">
        <v>54</v>
      </c>
      <c r="E72" s="7">
        <v>37435</v>
      </c>
      <c r="F72" s="4">
        <v>3454999775</v>
      </c>
      <c r="G72" s="4">
        <v>653503082.24</v>
      </c>
      <c r="H72" s="4">
        <v>367381313</v>
      </c>
      <c r="I72" s="4">
        <v>2801496692.76</v>
      </c>
      <c r="J72" s="4">
        <v>6455941426</v>
      </c>
      <c r="K72" s="4">
        <v>2661770467</v>
      </c>
    </row>
    <row r="73" spans="1:11" s="3" customFormat="1" ht="11.25">
      <c r="A73" s="3">
        <f aca="true" t="shared" si="1" ref="A73:A137">A72+1</f>
        <v>69</v>
      </c>
      <c r="B73" s="5" t="s">
        <v>124</v>
      </c>
      <c r="C73" s="6" t="s">
        <v>53</v>
      </c>
      <c r="D73" s="6" t="s">
        <v>54</v>
      </c>
      <c r="E73" s="7">
        <v>37437</v>
      </c>
      <c r="F73" s="4">
        <v>773707000</v>
      </c>
      <c r="G73" s="4">
        <v>15579000</v>
      </c>
      <c r="H73" s="4">
        <v>24413480</v>
      </c>
      <c r="I73" s="4">
        <v>749293520</v>
      </c>
      <c r="J73" s="4">
        <v>227427000</v>
      </c>
      <c r="K73" s="4">
        <v>91009000</v>
      </c>
    </row>
    <row r="74" spans="1:11" s="3" customFormat="1" ht="11.25">
      <c r="A74" s="3">
        <f t="shared" si="1"/>
        <v>70</v>
      </c>
      <c r="B74" s="5" t="s">
        <v>125</v>
      </c>
      <c r="C74" s="6" t="s">
        <v>58</v>
      </c>
      <c r="D74" s="6" t="s">
        <v>54</v>
      </c>
      <c r="E74" s="7">
        <v>37437</v>
      </c>
      <c r="F74" s="4">
        <v>1608442</v>
      </c>
      <c r="G74" s="4">
        <v>270404.4</v>
      </c>
      <c r="H74" s="4">
        <v>51613</v>
      </c>
      <c r="I74" s="4">
        <v>1338037.6</v>
      </c>
      <c r="J74" s="4">
        <v>6868327</v>
      </c>
      <c r="K74" s="4">
        <v>0</v>
      </c>
    </row>
    <row r="75" spans="1:11" s="3" customFormat="1" ht="11.25">
      <c r="A75" s="3">
        <f t="shared" si="1"/>
        <v>71</v>
      </c>
      <c r="B75" s="5" t="s">
        <v>126</v>
      </c>
      <c r="C75" s="6" t="s">
        <v>53</v>
      </c>
      <c r="D75" s="6" t="s">
        <v>56</v>
      </c>
      <c r="E75" s="7">
        <v>37437</v>
      </c>
      <c r="F75" s="4">
        <v>1976332</v>
      </c>
      <c r="G75" s="4">
        <v>359886</v>
      </c>
      <c r="H75" s="4">
        <v>345316</v>
      </c>
      <c r="I75" s="4">
        <v>1616446</v>
      </c>
      <c r="J75" s="4">
        <v>9087145</v>
      </c>
      <c r="K75" s="4">
        <v>0</v>
      </c>
    </row>
    <row r="76" spans="1:11" s="3" customFormat="1" ht="11.25">
      <c r="A76" s="3">
        <f t="shared" si="1"/>
        <v>72</v>
      </c>
      <c r="B76" s="5" t="s">
        <v>127</v>
      </c>
      <c r="C76" s="6" t="s">
        <v>58</v>
      </c>
      <c r="D76" s="6" t="s">
        <v>56</v>
      </c>
      <c r="E76" s="7">
        <v>37437</v>
      </c>
      <c r="F76" s="4">
        <v>527940</v>
      </c>
      <c r="G76" s="4">
        <v>250000</v>
      </c>
      <c r="H76" s="4">
        <v>0</v>
      </c>
      <c r="I76" s="4">
        <v>277940</v>
      </c>
      <c r="J76" s="4">
        <v>0</v>
      </c>
      <c r="K76" s="4">
        <v>0</v>
      </c>
    </row>
    <row r="77" spans="1:11" s="3" customFormat="1" ht="11.25">
      <c r="A77" s="3">
        <f t="shared" si="1"/>
        <v>73</v>
      </c>
      <c r="B77" s="5" t="s">
        <v>128</v>
      </c>
      <c r="C77" s="6" t="s">
        <v>53</v>
      </c>
      <c r="D77" s="6" t="s">
        <v>65</v>
      </c>
      <c r="E77" s="7">
        <v>37437</v>
      </c>
      <c r="F77" s="4">
        <v>133495671</v>
      </c>
      <c r="G77" s="4">
        <v>9353516.86</v>
      </c>
      <c r="H77" s="4">
        <v>23567020</v>
      </c>
      <c r="I77" s="4">
        <v>109928651</v>
      </c>
      <c r="J77" s="4">
        <v>243288373</v>
      </c>
      <c r="K77" s="4">
        <v>38793509</v>
      </c>
    </row>
    <row r="78" spans="1:11" s="3" customFormat="1" ht="11.25">
      <c r="A78" s="3">
        <f t="shared" si="1"/>
        <v>74</v>
      </c>
      <c r="B78" s="5" t="s">
        <v>129</v>
      </c>
      <c r="C78" s="6" t="s">
        <v>58</v>
      </c>
      <c r="D78" s="6" t="s">
        <v>56</v>
      </c>
      <c r="E78" s="7">
        <v>37437</v>
      </c>
      <c r="F78" s="4">
        <v>639541</v>
      </c>
      <c r="G78" s="4">
        <v>250000</v>
      </c>
      <c r="H78" s="4">
        <v>0</v>
      </c>
      <c r="I78" s="4">
        <v>389541</v>
      </c>
      <c r="J78" s="4">
        <v>799089</v>
      </c>
      <c r="K78" s="4">
        <v>0</v>
      </c>
    </row>
    <row r="79" spans="1:11" s="3" customFormat="1" ht="11.25">
      <c r="A79" s="3">
        <f t="shared" si="1"/>
        <v>75</v>
      </c>
      <c r="B79" s="5" t="s">
        <v>130</v>
      </c>
      <c r="C79" s="6" t="s">
        <v>53</v>
      </c>
      <c r="D79" s="6" t="s">
        <v>56</v>
      </c>
      <c r="E79" s="7">
        <v>37437</v>
      </c>
      <c r="F79" s="4">
        <v>70949161</v>
      </c>
      <c r="G79" s="4">
        <v>2914488</v>
      </c>
      <c r="H79" s="4">
        <v>312540</v>
      </c>
      <c r="I79" s="4">
        <v>68034673</v>
      </c>
      <c r="J79" s="4">
        <v>54712611</v>
      </c>
      <c r="K79" s="4">
        <v>18149591</v>
      </c>
    </row>
    <row r="80" spans="1:11" s="3" customFormat="1" ht="11.25">
      <c r="A80" s="3">
        <f t="shared" si="1"/>
        <v>76</v>
      </c>
      <c r="B80" s="5" t="s">
        <v>131</v>
      </c>
      <c r="C80" s="6" t="s">
        <v>58</v>
      </c>
      <c r="D80" s="6" t="s">
        <v>54</v>
      </c>
      <c r="E80" s="7">
        <v>37437</v>
      </c>
      <c r="F80" s="4">
        <v>6969354</v>
      </c>
      <c r="G80" s="4">
        <v>3905740.88</v>
      </c>
      <c r="H80" s="4">
        <v>2624034</v>
      </c>
      <c r="I80" s="4">
        <v>3063613.12</v>
      </c>
      <c r="J80" s="4">
        <v>103129451</v>
      </c>
      <c r="K80" s="4">
        <v>5510</v>
      </c>
    </row>
    <row r="81" spans="1:11" s="3" customFormat="1" ht="11.25">
      <c r="A81" s="3">
        <f t="shared" si="1"/>
        <v>77</v>
      </c>
      <c r="B81" s="5" t="s">
        <v>132</v>
      </c>
      <c r="C81" s="6" t="s">
        <v>58</v>
      </c>
      <c r="D81" s="6" t="s">
        <v>63</v>
      </c>
      <c r="E81" s="7">
        <v>37437</v>
      </c>
      <c r="F81" s="4">
        <v>445461137</v>
      </c>
      <c r="G81" s="4">
        <v>139213578.96</v>
      </c>
      <c r="H81" s="4">
        <v>229576372</v>
      </c>
      <c r="I81" s="4">
        <v>215884765</v>
      </c>
      <c r="J81" s="4">
        <v>3566855028</v>
      </c>
      <c r="K81" s="4">
        <v>427503089</v>
      </c>
    </row>
    <row r="82" spans="1:11" s="3" customFormat="1" ht="11.25">
      <c r="A82" s="3">
        <f t="shared" si="1"/>
        <v>78</v>
      </c>
      <c r="B82" s="5" t="s">
        <v>133</v>
      </c>
      <c r="C82" s="6" t="s">
        <v>53</v>
      </c>
      <c r="D82" s="6" t="s">
        <v>56</v>
      </c>
      <c r="E82" s="7">
        <v>37437</v>
      </c>
      <c r="F82" s="4">
        <v>11525348</v>
      </c>
      <c r="G82" s="4">
        <v>376602</v>
      </c>
      <c r="H82" s="4">
        <v>0</v>
      </c>
      <c r="I82" s="4">
        <f>F82-G82</f>
        <v>11148746</v>
      </c>
      <c r="J82" s="4">
        <v>0</v>
      </c>
      <c r="K82" s="4">
        <v>0</v>
      </c>
    </row>
    <row r="83" spans="1:11" s="3" customFormat="1" ht="11.25">
      <c r="A83" s="3">
        <f t="shared" si="1"/>
        <v>79</v>
      </c>
      <c r="B83" s="5" t="s">
        <v>134</v>
      </c>
      <c r="C83" s="6" t="s">
        <v>58</v>
      </c>
      <c r="D83" s="6" t="s">
        <v>54</v>
      </c>
      <c r="E83" s="7">
        <v>37437</v>
      </c>
      <c r="F83" s="4">
        <v>10785728</v>
      </c>
      <c r="G83" s="4">
        <v>352719.36</v>
      </c>
      <c r="H83" s="4">
        <v>122392</v>
      </c>
      <c r="I83" s="4">
        <v>10433008.64</v>
      </c>
      <c r="J83" s="4">
        <v>13121410</v>
      </c>
      <c r="K83" s="4">
        <v>17294</v>
      </c>
    </row>
    <row r="84" spans="1:11" s="3" customFormat="1" ht="11.25">
      <c r="A84" s="3">
        <f t="shared" si="1"/>
        <v>80</v>
      </c>
      <c r="B84" s="5" t="s">
        <v>135</v>
      </c>
      <c r="C84" s="6" t="s">
        <v>53</v>
      </c>
      <c r="D84" s="6" t="s">
        <v>56</v>
      </c>
      <c r="E84" s="7">
        <v>37437</v>
      </c>
      <c r="F84" s="4">
        <v>3453082</v>
      </c>
      <c r="G84" s="4">
        <v>1000000</v>
      </c>
      <c r="H84" s="4">
        <v>0</v>
      </c>
      <c r="I84" s="4">
        <v>2453082</v>
      </c>
      <c r="J84" s="4">
        <v>0</v>
      </c>
      <c r="K84" s="4">
        <v>0</v>
      </c>
    </row>
    <row r="85" spans="1:11" s="3" customFormat="1" ht="11.25">
      <c r="A85" s="3">
        <f t="shared" si="1"/>
        <v>81</v>
      </c>
      <c r="B85" s="5" t="s">
        <v>136</v>
      </c>
      <c r="C85" s="6" t="s">
        <v>58</v>
      </c>
      <c r="D85" s="6" t="s">
        <v>54</v>
      </c>
      <c r="E85" s="7">
        <v>37437</v>
      </c>
      <c r="F85" s="4">
        <v>2697824</v>
      </c>
      <c r="G85" s="4">
        <v>250000</v>
      </c>
      <c r="H85" s="4">
        <v>84343</v>
      </c>
      <c r="I85" s="4">
        <v>2447824</v>
      </c>
      <c r="J85" s="4">
        <v>5229829</v>
      </c>
      <c r="K85" s="4">
        <v>0</v>
      </c>
    </row>
    <row r="86" spans="1:11" s="3" customFormat="1" ht="11.25">
      <c r="A86" s="3">
        <f t="shared" si="1"/>
        <v>82</v>
      </c>
      <c r="B86" s="5" t="s">
        <v>137</v>
      </c>
      <c r="C86" s="6" t="s">
        <v>58</v>
      </c>
      <c r="D86" s="6" t="s">
        <v>54</v>
      </c>
      <c r="E86" s="7">
        <v>37437</v>
      </c>
      <c r="F86" s="4">
        <v>361343</v>
      </c>
      <c r="G86" s="4">
        <v>250000</v>
      </c>
      <c r="H86" s="4">
        <v>0</v>
      </c>
      <c r="I86" s="4">
        <v>111343</v>
      </c>
      <c r="J86" s="4">
        <v>0</v>
      </c>
      <c r="K86" s="4">
        <v>0</v>
      </c>
    </row>
    <row r="87" spans="1:11" s="3" customFormat="1" ht="11.25">
      <c r="A87" s="3">
        <f t="shared" si="1"/>
        <v>83</v>
      </c>
      <c r="B87" s="5" t="s">
        <v>138</v>
      </c>
      <c r="C87" s="6" t="s">
        <v>53</v>
      </c>
      <c r="D87" s="6" t="s">
        <v>56</v>
      </c>
      <c r="E87" s="7">
        <v>37437</v>
      </c>
      <c r="F87" s="4">
        <v>322130475</v>
      </c>
      <c r="G87" s="4">
        <v>20032378.84</v>
      </c>
      <c r="H87" s="4">
        <v>0</v>
      </c>
      <c r="I87" s="4">
        <v>302098096.16</v>
      </c>
      <c r="J87" s="4">
        <v>0</v>
      </c>
      <c r="K87" s="4">
        <v>0</v>
      </c>
    </row>
    <row r="88" spans="1:11" s="3" customFormat="1" ht="11.25">
      <c r="A88" s="3">
        <f t="shared" si="1"/>
        <v>84</v>
      </c>
      <c r="B88" s="5" t="s">
        <v>139</v>
      </c>
      <c r="C88" s="6" t="s">
        <v>53</v>
      </c>
      <c r="D88" s="6" t="s">
        <v>54</v>
      </c>
      <c r="E88" s="7">
        <v>37437</v>
      </c>
      <c r="F88" s="4">
        <v>1916045000</v>
      </c>
      <c r="G88" s="4">
        <v>126128840</v>
      </c>
      <c r="H88" s="4">
        <v>104929200</v>
      </c>
      <c r="I88" s="4">
        <v>1789916160</v>
      </c>
      <c r="J88" s="4">
        <v>1340260000</v>
      </c>
      <c r="K88" s="4">
        <v>8945000</v>
      </c>
    </row>
    <row r="89" spans="1:11" s="3" customFormat="1" ht="11.25">
      <c r="A89" s="3">
        <f t="shared" si="1"/>
        <v>85</v>
      </c>
      <c r="B89" s="5" t="s">
        <v>140</v>
      </c>
      <c r="C89" s="6" t="s">
        <v>58</v>
      </c>
      <c r="D89" s="6" t="s">
        <v>56</v>
      </c>
      <c r="E89" s="7">
        <v>37437</v>
      </c>
      <c r="F89" s="4">
        <v>452843</v>
      </c>
      <c r="G89" s="4">
        <v>250000</v>
      </c>
      <c r="H89" s="4">
        <v>0</v>
      </c>
      <c r="I89" s="4">
        <v>202843</v>
      </c>
      <c r="J89" s="4">
        <v>0</v>
      </c>
      <c r="K89" s="4">
        <v>0</v>
      </c>
    </row>
    <row r="90" spans="1:11" s="3" customFormat="1" ht="11.25">
      <c r="A90" s="3">
        <f t="shared" si="1"/>
        <v>86</v>
      </c>
      <c r="B90" s="5" t="s">
        <v>141</v>
      </c>
      <c r="C90" s="6" t="s">
        <v>53</v>
      </c>
      <c r="D90" s="6" t="s">
        <v>56</v>
      </c>
      <c r="E90" s="7">
        <v>37437</v>
      </c>
      <c r="F90" s="4">
        <v>93221995</v>
      </c>
      <c r="G90" s="4">
        <v>3983969.2</v>
      </c>
      <c r="H90" s="4">
        <v>0</v>
      </c>
      <c r="I90" s="4">
        <v>89238025.8</v>
      </c>
      <c r="J90" s="4">
        <v>0</v>
      </c>
      <c r="K90" s="4">
        <v>0</v>
      </c>
    </row>
    <row r="91" spans="1:11" s="3" customFormat="1" ht="11.25">
      <c r="A91" s="3">
        <f t="shared" si="1"/>
        <v>87</v>
      </c>
      <c r="B91" s="5" t="s">
        <v>142</v>
      </c>
      <c r="C91" s="6" t="s">
        <v>53</v>
      </c>
      <c r="D91" s="6" t="s">
        <v>56</v>
      </c>
      <c r="E91" s="7">
        <v>37437</v>
      </c>
      <c r="F91" s="4">
        <v>16286677</v>
      </c>
      <c r="G91" s="4">
        <v>250000</v>
      </c>
      <c r="H91" s="4">
        <v>0</v>
      </c>
      <c r="I91" s="4">
        <v>16036677</v>
      </c>
      <c r="J91" s="4">
        <v>0</v>
      </c>
      <c r="K91" s="4">
        <v>0</v>
      </c>
    </row>
    <row r="92" spans="1:11" s="3" customFormat="1" ht="11.25">
      <c r="A92" s="3">
        <f t="shared" si="1"/>
        <v>88</v>
      </c>
      <c r="B92" s="5" t="s">
        <v>143</v>
      </c>
      <c r="C92" s="6" t="s">
        <v>58</v>
      </c>
      <c r="D92" s="6" t="s">
        <v>54</v>
      </c>
      <c r="E92" s="7">
        <v>37437</v>
      </c>
      <c r="F92" s="4">
        <v>823694</v>
      </c>
      <c r="G92" s="4">
        <v>250000</v>
      </c>
      <c r="H92" s="4">
        <v>5236</v>
      </c>
      <c r="I92" s="4">
        <v>573694</v>
      </c>
      <c r="J92" s="4">
        <v>1194782</v>
      </c>
      <c r="K92" s="4">
        <v>0</v>
      </c>
    </row>
    <row r="93" spans="1:11" s="3" customFormat="1" ht="11.25">
      <c r="A93" s="3">
        <f t="shared" si="1"/>
        <v>89</v>
      </c>
      <c r="B93" s="5" t="s">
        <v>144</v>
      </c>
      <c r="C93" s="6" t="s">
        <v>53</v>
      </c>
      <c r="D93" s="6" t="s">
        <v>65</v>
      </c>
      <c r="E93" s="7">
        <v>37437</v>
      </c>
      <c r="F93" s="4">
        <v>147490681</v>
      </c>
      <c r="G93" s="4">
        <v>71180593.46</v>
      </c>
      <c r="H93" s="4">
        <v>83050579</v>
      </c>
      <c r="I93" s="4">
        <v>64440102</v>
      </c>
      <c r="J93" s="4">
        <v>1965258469</v>
      </c>
      <c r="K93" s="4">
        <v>283442587</v>
      </c>
    </row>
    <row r="94" spans="1:11" s="3" customFormat="1" ht="11.25">
      <c r="A94" s="3">
        <f t="shared" si="1"/>
        <v>90</v>
      </c>
      <c r="B94" s="5" t="s">
        <v>145</v>
      </c>
      <c r="C94" s="6" t="s">
        <v>58</v>
      </c>
      <c r="D94" s="6" t="s">
        <v>56</v>
      </c>
      <c r="E94" s="7">
        <v>37435</v>
      </c>
      <c r="F94" s="4">
        <v>1483783</v>
      </c>
      <c r="G94" s="4">
        <v>250000</v>
      </c>
      <c r="H94" s="4">
        <v>0</v>
      </c>
      <c r="I94" s="4">
        <v>1233783</v>
      </c>
      <c r="J94" s="4">
        <v>0</v>
      </c>
      <c r="K94" s="4">
        <v>0</v>
      </c>
    </row>
    <row r="95" spans="1:11" s="3" customFormat="1" ht="11.25">
      <c r="A95" s="3">
        <f t="shared" si="1"/>
        <v>91</v>
      </c>
      <c r="B95" s="5" t="s">
        <v>146</v>
      </c>
      <c r="C95" s="6" t="s">
        <v>53</v>
      </c>
      <c r="D95" s="6" t="s">
        <v>56</v>
      </c>
      <c r="E95" s="7">
        <v>37437</v>
      </c>
      <c r="F95" s="4">
        <v>21346946</v>
      </c>
      <c r="G95" s="4">
        <v>250000</v>
      </c>
      <c r="H95" s="4">
        <v>0</v>
      </c>
      <c r="I95" s="4">
        <v>21096946</v>
      </c>
      <c r="J95" s="4">
        <v>0</v>
      </c>
      <c r="K95" s="4">
        <v>0</v>
      </c>
    </row>
    <row r="96" spans="1:11" s="3" customFormat="1" ht="11.25">
      <c r="A96" s="3">
        <f t="shared" si="1"/>
        <v>92</v>
      </c>
      <c r="B96" s="5" t="s">
        <v>147</v>
      </c>
      <c r="C96" s="6" t="s">
        <v>58</v>
      </c>
      <c r="D96" s="6" t="s">
        <v>63</v>
      </c>
      <c r="E96" s="7">
        <v>37437</v>
      </c>
      <c r="F96" s="4">
        <v>6266935</v>
      </c>
      <c r="G96" s="4">
        <v>2120704.32</v>
      </c>
      <c r="H96" s="4">
        <v>603301</v>
      </c>
      <c r="I96" s="4">
        <v>4146230.68</v>
      </c>
      <c r="J96" s="4">
        <v>53021461</v>
      </c>
      <c r="K96" s="4">
        <v>225908</v>
      </c>
    </row>
    <row r="97" spans="1:11" s="3" customFormat="1" ht="11.25">
      <c r="A97" s="3">
        <f t="shared" si="1"/>
        <v>93</v>
      </c>
      <c r="B97" s="5" t="s">
        <v>148</v>
      </c>
      <c r="C97" s="6" t="s">
        <v>58</v>
      </c>
      <c r="D97" s="6" t="s">
        <v>56</v>
      </c>
      <c r="E97" s="7">
        <v>37437</v>
      </c>
      <c r="F97" s="4">
        <v>7144668</v>
      </c>
      <c r="G97" s="4">
        <v>3051845.04</v>
      </c>
      <c r="H97" s="4">
        <v>660952</v>
      </c>
      <c r="I97" s="4">
        <v>4092822.96</v>
      </c>
      <c r="J97" s="4">
        <v>76552281</v>
      </c>
      <c r="K97" s="4">
        <v>0</v>
      </c>
    </row>
    <row r="98" spans="1:11" s="3" customFormat="1" ht="11.25">
      <c r="A98" s="3">
        <f t="shared" si="1"/>
        <v>94</v>
      </c>
      <c r="B98" s="5" t="s">
        <v>149</v>
      </c>
      <c r="C98" s="6" t="s">
        <v>53</v>
      </c>
      <c r="D98" s="6" t="s">
        <v>54</v>
      </c>
      <c r="E98" s="7">
        <v>37435</v>
      </c>
      <c r="F98" s="4">
        <v>2498336832</v>
      </c>
      <c r="G98" s="4">
        <v>321753862.76</v>
      </c>
      <c r="H98" s="4">
        <v>212885969</v>
      </c>
      <c r="I98" s="4">
        <v>2176582969.24</v>
      </c>
      <c r="J98" s="4">
        <v>4582186434</v>
      </c>
      <c r="K98" s="4">
        <v>285202251</v>
      </c>
    </row>
    <row r="99" spans="1:11" s="3" customFormat="1" ht="11.25">
      <c r="A99" s="3">
        <f t="shared" si="1"/>
        <v>95</v>
      </c>
      <c r="B99" s="5" t="s">
        <v>150</v>
      </c>
      <c r="C99" s="6" t="s">
        <v>53</v>
      </c>
      <c r="D99" s="6" t="s">
        <v>56</v>
      </c>
      <c r="E99" s="7">
        <v>37435</v>
      </c>
      <c r="F99" s="4">
        <v>1060509501</v>
      </c>
      <c r="G99" s="4">
        <v>31003419.96</v>
      </c>
      <c r="H99" s="4">
        <v>57486583</v>
      </c>
      <c r="I99" s="4">
        <v>1003022918</v>
      </c>
      <c r="J99" s="4">
        <v>845091237</v>
      </c>
      <c r="K99" s="4">
        <v>0</v>
      </c>
    </row>
    <row r="100" spans="1:11" s="3" customFormat="1" ht="11.25">
      <c r="A100" s="3">
        <f t="shared" si="1"/>
        <v>96</v>
      </c>
      <c r="B100" s="5" t="s">
        <v>151</v>
      </c>
      <c r="C100" s="6" t="s">
        <v>58</v>
      </c>
      <c r="D100" s="6" t="s">
        <v>56</v>
      </c>
      <c r="E100" s="7">
        <v>37437</v>
      </c>
      <c r="F100" s="4">
        <v>3135839</v>
      </c>
      <c r="G100" s="4">
        <v>250000</v>
      </c>
      <c r="H100" s="4">
        <v>420892</v>
      </c>
      <c r="I100" s="4">
        <v>2714947</v>
      </c>
      <c r="J100" s="4">
        <v>5343379</v>
      </c>
      <c r="K100" s="4">
        <v>0</v>
      </c>
    </row>
    <row r="101" spans="1:11" s="3" customFormat="1" ht="11.25">
      <c r="A101" s="3">
        <f t="shared" si="1"/>
        <v>97</v>
      </c>
      <c r="B101" s="5" t="s">
        <v>152</v>
      </c>
      <c r="C101" s="6" t="s">
        <v>58</v>
      </c>
      <c r="D101" s="6" t="s">
        <v>56</v>
      </c>
      <c r="E101" s="7">
        <v>37437</v>
      </c>
      <c r="F101" s="4">
        <v>-92682</v>
      </c>
      <c r="G101" s="4">
        <v>250000</v>
      </c>
      <c r="H101" s="4">
        <v>0</v>
      </c>
      <c r="I101" s="4">
        <v>-342682</v>
      </c>
      <c r="J101" s="4">
        <v>0</v>
      </c>
      <c r="K101" s="4">
        <v>0</v>
      </c>
    </row>
    <row r="102" spans="1:11" s="3" customFormat="1" ht="11.25">
      <c r="A102" s="3">
        <f t="shared" si="1"/>
        <v>98</v>
      </c>
      <c r="B102" s="5" t="s">
        <v>153</v>
      </c>
      <c r="C102" s="6" t="s">
        <v>58</v>
      </c>
      <c r="D102" s="6" t="s">
        <v>56</v>
      </c>
      <c r="E102" s="7">
        <v>37435</v>
      </c>
      <c r="F102" s="4">
        <v>2604168</v>
      </c>
      <c r="G102" s="4">
        <v>250000</v>
      </c>
      <c r="H102" s="4">
        <v>2448</v>
      </c>
      <c r="I102" s="4">
        <v>2354168</v>
      </c>
      <c r="J102" s="4">
        <v>1459890</v>
      </c>
      <c r="K102" s="4">
        <v>0</v>
      </c>
    </row>
    <row r="103" spans="1:11" s="3" customFormat="1" ht="11.25">
      <c r="A103" s="3">
        <f t="shared" si="1"/>
        <v>99</v>
      </c>
      <c r="B103" s="5" t="s">
        <v>154</v>
      </c>
      <c r="C103" s="6" t="s">
        <v>53</v>
      </c>
      <c r="D103" s="6" t="s">
        <v>65</v>
      </c>
      <c r="E103" s="7">
        <v>37437</v>
      </c>
      <c r="F103" s="4">
        <v>257192589</v>
      </c>
      <c r="G103" s="4">
        <v>14099700</v>
      </c>
      <c r="H103" s="4">
        <v>13828172</v>
      </c>
      <c r="I103" s="4">
        <v>243092889</v>
      </c>
      <c r="J103" s="4">
        <v>311438815</v>
      </c>
      <c r="K103" s="4">
        <v>36041224</v>
      </c>
    </row>
    <row r="104" spans="1:11" s="3" customFormat="1" ht="11.25">
      <c r="A104" s="3">
        <f t="shared" si="1"/>
        <v>100</v>
      </c>
      <c r="B104" s="5" t="s">
        <v>155</v>
      </c>
      <c r="C104" s="6" t="s">
        <v>58</v>
      </c>
      <c r="D104" s="6" t="s">
        <v>56</v>
      </c>
      <c r="E104" s="7">
        <v>37437</v>
      </c>
      <c r="F104" s="4">
        <v>3235436</v>
      </c>
      <c r="G104" s="4">
        <v>250000</v>
      </c>
      <c r="H104" s="4">
        <v>0</v>
      </c>
      <c r="I104" s="4">
        <v>2985436</v>
      </c>
      <c r="J104" s="4">
        <v>0</v>
      </c>
      <c r="K104" s="4">
        <v>0</v>
      </c>
    </row>
    <row r="105" spans="1:11" s="3" customFormat="1" ht="11.25">
      <c r="A105" s="3">
        <f t="shared" si="1"/>
        <v>101</v>
      </c>
      <c r="B105" s="5" t="s">
        <v>156</v>
      </c>
      <c r="C105" s="6" t="s">
        <v>53</v>
      </c>
      <c r="D105" s="6" t="s">
        <v>56</v>
      </c>
      <c r="E105" s="7">
        <v>37437</v>
      </c>
      <c r="F105" s="4">
        <v>142754446</v>
      </c>
      <c r="G105" s="4">
        <v>10205306.14</v>
      </c>
      <c r="H105" s="4">
        <v>0</v>
      </c>
      <c r="I105" s="4">
        <v>132549139.86</v>
      </c>
      <c r="J105" s="4">
        <v>0</v>
      </c>
      <c r="K105" s="4">
        <v>0</v>
      </c>
    </row>
    <row r="106" spans="1:11" s="3" customFormat="1" ht="11.25">
      <c r="A106" s="3">
        <f t="shared" si="1"/>
        <v>102</v>
      </c>
      <c r="B106" s="5" t="s">
        <v>157</v>
      </c>
      <c r="C106" s="6" t="s">
        <v>53</v>
      </c>
      <c r="D106" s="6" t="s">
        <v>65</v>
      </c>
      <c r="E106" s="7">
        <v>37437</v>
      </c>
      <c r="F106" s="4">
        <v>5236204920</v>
      </c>
      <c r="G106" s="4">
        <v>646008463.18</v>
      </c>
      <c r="H106" s="4">
        <v>157182518</v>
      </c>
      <c r="I106" s="4">
        <v>4590196456.82</v>
      </c>
      <c r="J106" s="4">
        <v>2636379525</v>
      </c>
      <c r="K106" s="4">
        <v>805589262</v>
      </c>
    </row>
    <row r="107" spans="1:11" s="3" customFormat="1" ht="11.25">
      <c r="A107" s="3">
        <f t="shared" si="1"/>
        <v>103</v>
      </c>
      <c r="B107" s="5" t="s">
        <v>158</v>
      </c>
      <c r="C107" s="6" t="s">
        <v>53</v>
      </c>
      <c r="D107" s="6" t="s">
        <v>54</v>
      </c>
      <c r="E107" s="7">
        <v>37437</v>
      </c>
      <c r="F107" s="4">
        <v>1253939498</v>
      </c>
      <c r="G107" s="4">
        <v>125390965.36</v>
      </c>
      <c r="H107" s="4">
        <v>1988145</v>
      </c>
      <c r="I107" s="4">
        <v>1128548532.64</v>
      </c>
      <c r="J107" s="4">
        <v>511342726</v>
      </c>
      <c r="K107" s="4">
        <v>868071948</v>
      </c>
    </row>
    <row r="108" spans="1:11" s="3" customFormat="1" ht="11.25">
      <c r="A108" s="3">
        <f t="shared" si="1"/>
        <v>104</v>
      </c>
      <c r="B108" s="5" t="s">
        <v>159</v>
      </c>
      <c r="C108" s="6" t="s">
        <v>58</v>
      </c>
      <c r="D108" s="6" t="s">
        <v>56</v>
      </c>
      <c r="E108" s="7">
        <v>37437</v>
      </c>
      <c r="F108" s="4">
        <v>1727111</v>
      </c>
      <c r="G108" s="4">
        <v>250000</v>
      </c>
      <c r="H108" s="4">
        <v>1200981</v>
      </c>
      <c r="I108" s="4">
        <v>526130</v>
      </c>
      <c r="J108" s="4">
        <v>11919440</v>
      </c>
      <c r="K108" s="4">
        <v>0</v>
      </c>
    </row>
    <row r="109" spans="1:11" s="3" customFormat="1" ht="11.25">
      <c r="A109" s="3">
        <f t="shared" si="1"/>
        <v>105</v>
      </c>
      <c r="B109" s="5" t="s">
        <v>160</v>
      </c>
      <c r="C109" s="6" t="s">
        <v>53</v>
      </c>
      <c r="D109" s="6" t="s">
        <v>56</v>
      </c>
      <c r="E109" s="7">
        <v>37437</v>
      </c>
      <c r="F109" s="4">
        <v>221267184</v>
      </c>
      <c r="G109" s="4">
        <v>15086909.24</v>
      </c>
      <c r="H109" s="4">
        <v>489428</v>
      </c>
      <c r="I109" s="4">
        <v>206180274.76</v>
      </c>
      <c r="J109" s="4">
        <v>14319645</v>
      </c>
      <c r="K109" s="4">
        <v>0</v>
      </c>
    </row>
    <row r="110" spans="1:11" s="3" customFormat="1" ht="11.25">
      <c r="A110" s="3">
        <f t="shared" si="1"/>
        <v>106</v>
      </c>
      <c r="B110" s="5" t="s">
        <v>161</v>
      </c>
      <c r="C110" s="6" t="s">
        <v>53</v>
      </c>
      <c r="D110" s="6" t="s">
        <v>56</v>
      </c>
      <c r="E110" s="7">
        <v>37437</v>
      </c>
      <c r="F110" s="4">
        <v>8916654</v>
      </c>
      <c r="G110" s="4">
        <v>250000</v>
      </c>
      <c r="H110" s="4">
        <v>0</v>
      </c>
      <c r="I110" s="4">
        <v>8666654</v>
      </c>
      <c r="J110" s="4">
        <v>0</v>
      </c>
      <c r="K110" s="4">
        <v>0</v>
      </c>
    </row>
    <row r="111" spans="1:11" s="3" customFormat="1" ht="11.25">
      <c r="A111" s="3">
        <f t="shared" si="1"/>
        <v>107</v>
      </c>
      <c r="B111" s="5" t="s">
        <v>162</v>
      </c>
      <c r="C111" s="6" t="s">
        <v>53</v>
      </c>
      <c r="D111" s="6" t="s">
        <v>54</v>
      </c>
      <c r="E111" s="7">
        <v>37437</v>
      </c>
      <c r="F111" s="4">
        <v>530249741</v>
      </c>
      <c r="G111" s="4">
        <v>3845558.88</v>
      </c>
      <c r="H111" s="4">
        <v>759704</v>
      </c>
      <c r="I111" s="4">
        <v>526404182.12</v>
      </c>
      <c r="J111" s="4">
        <v>11978167</v>
      </c>
      <c r="K111" s="4">
        <v>0</v>
      </c>
    </row>
    <row r="112" spans="1:11" s="3" customFormat="1" ht="11.25">
      <c r="A112" s="3">
        <f t="shared" si="1"/>
        <v>108</v>
      </c>
      <c r="B112" s="5" t="s">
        <v>163</v>
      </c>
      <c r="C112" s="6" t="s">
        <v>53</v>
      </c>
      <c r="D112" s="6" t="s">
        <v>56</v>
      </c>
      <c r="E112" s="7">
        <v>37437</v>
      </c>
      <c r="F112" s="4">
        <v>1603507</v>
      </c>
      <c r="G112" s="4">
        <v>250000</v>
      </c>
      <c r="H112" s="4">
        <v>0</v>
      </c>
      <c r="I112" s="4">
        <v>1353507</v>
      </c>
      <c r="J112" s="4">
        <v>0</v>
      </c>
      <c r="K112" s="4">
        <v>0</v>
      </c>
    </row>
    <row r="113" spans="1:11" s="3" customFormat="1" ht="11.25">
      <c r="A113" s="3">
        <f t="shared" si="1"/>
        <v>109</v>
      </c>
      <c r="B113" s="5" t="s">
        <v>164</v>
      </c>
      <c r="C113" s="6" t="s">
        <v>53</v>
      </c>
      <c r="D113" s="6" t="s">
        <v>54</v>
      </c>
      <c r="E113" s="7">
        <v>37437</v>
      </c>
      <c r="F113" s="4">
        <v>37076152</v>
      </c>
      <c r="G113" s="4">
        <v>1965427.16</v>
      </c>
      <c r="H113" s="4">
        <v>1311563</v>
      </c>
      <c r="I113" s="4">
        <v>35110724.84</v>
      </c>
      <c r="J113" s="4">
        <v>52351867</v>
      </c>
      <c r="K113" s="4">
        <v>0</v>
      </c>
    </row>
    <row r="114" spans="1:11" s="3" customFormat="1" ht="11.25">
      <c r="A114" s="3">
        <f t="shared" si="1"/>
        <v>110</v>
      </c>
      <c r="B114" s="5" t="s">
        <v>165</v>
      </c>
      <c r="C114" s="6" t="s">
        <v>58</v>
      </c>
      <c r="D114" s="6" t="s">
        <v>56</v>
      </c>
      <c r="E114" s="7">
        <v>37437</v>
      </c>
      <c r="F114" s="4">
        <v>2438676</v>
      </c>
      <c r="G114" s="4">
        <v>250000</v>
      </c>
      <c r="H114" s="4">
        <v>136935</v>
      </c>
      <c r="I114" s="4">
        <v>2188676</v>
      </c>
      <c r="J114" s="4">
        <v>5276913</v>
      </c>
      <c r="K114" s="4">
        <v>0</v>
      </c>
    </row>
    <row r="115" spans="1:11" s="3" customFormat="1" ht="11.25">
      <c r="A115" s="3">
        <f t="shared" si="1"/>
        <v>111</v>
      </c>
      <c r="B115" s="5" t="s">
        <v>166</v>
      </c>
      <c r="C115" s="6" t="s">
        <v>58</v>
      </c>
      <c r="D115" s="6" t="s">
        <v>54</v>
      </c>
      <c r="E115" s="7">
        <v>37437</v>
      </c>
      <c r="F115" s="4">
        <v>482169</v>
      </c>
      <c r="G115" s="4">
        <v>250000</v>
      </c>
      <c r="H115" s="4">
        <v>0</v>
      </c>
      <c r="I115" s="4">
        <v>232169</v>
      </c>
      <c r="J115" s="4">
        <v>0</v>
      </c>
      <c r="K115" s="4">
        <v>0</v>
      </c>
    </row>
    <row r="116" spans="1:11" s="3" customFormat="1" ht="11.25">
      <c r="A116" s="3">
        <f t="shared" si="1"/>
        <v>112</v>
      </c>
      <c r="B116" s="5" t="s">
        <v>167</v>
      </c>
      <c r="C116" s="6" t="s">
        <v>53</v>
      </c>
      <c r="D116" s="6" t="s">
        <v>65</v>
      </c>
      <c r="E116" s="7">
        <v>37437</v>
      </c>
      <c r="F116" s="4">
        <v>54721141</v>
      </c>
      <c r="G116" s="4">
        <v>754455</v>
      </c>
      <c r="H116" s="4">
        <v>1024359</v>
      </c>
      <c r="I116" s="4">
        <v>53696782</v>
      </c>
      <c r="J116" s="4">
        <v>19652220</v>
      </c>
      <c r="K116" s="4">
        <v>0</v>
      </c>
    </row>
    <row r="117" spans="1:11" s="3" customFormat="1" ht="11.25">
      <c r="A117" s="3">
        <f t="shared" si="1"/>
        <v>113</v>
      </c>
      <c r="B117" s="5" t="s">
        <v>168</v>
      </c>
      <c r="C117" s="6" t="s">
        <v>58</v>
      </c>
      <c r="D117" s="6" t="s">
        <v>56</v>
      </c>
      <c r="E117" s="7">
        <v>37437</v>
      </c>
      <c r="F117" s="4">
        <v>442198</v>
      </c>
      <c r="G117" s="4">
        <v>250000</v>
      </c>
      <c r="H117" s="4">
        <v>3216</v>
      </c>
      <c r="I117" s="4">
        <v>192198</v>
      </c>
      <c r="J117" s="4">
        <v>91351</v>
      </c>
      <c r="K117" s="4">
        <v>0</v>
      </c>
    </row>
    <row r="118" spans="1:11" s="3" customFormat="1" ht="11.25">
      <c r="A118" s="3">
        <f t="shared" si="1"/>
        <v>114</v>
      </c>
      <c r="B118" s="5" t="s">
        <v>169</v>
      </c>
      <c r="C118" s="6" t="s">
        <v>58</v>
      </c>
      <c r="D118" s="6" t="s">
        <v>56</v>
      </c>
      <c r="E118" s="7">
        <v>37437</v>
      </c>
      <c r="F118" s="4">
        <v>7240039</v>
      </c>
      <c r="G118" s="4">
        <v>3155998.68</v>
      </c>
      <c r="H118" s="4">
        <v>1418221</v>
      </c>
      <c r="I118" s="4">
        <v>4084040.32</v>
      </c>
      <c r="J118" s="4">
        <v>84330216</v>
      </c>
      <c r="K118" s="4">
        <v>526940</v>
      </c>
    </row>
    <row r="119" spans="1:11" s="3" customFormat="1" ht="11.25">
      <c r="A119" s="3">
        <f t="shared" si="1"/>
        <v>115</v>
      </c>
      <c r="B119" s="5" t="s">
        <v>170</v>
      </c>
      <c r="C119" s="6" t="s">
        <v>53</v>
      </c>
      <c r="D119" s="6" t="s">
        <v>56</v>
      </c>
      <c r="E119" s="7">
        <v>37437</v>
      </c>
      <c r="F119" s="4">
        <v>2103830</v>
      </c>
      <c r="G119" s="4">
        <v>250000</v>
      </c>
      <c r="H119" s="4">
        <v>0</v>
      </c>
      <c r="I119" s="4">
        <v>1853830</v>
      </c>
      <c r="J119" s="4">
        <v>0</v>
      </c>
      <c r="K119" s="4">
        <v>0</v>
      </c>
    </row>
    <row r="120" spans="1:11" s="3" customFormat="1" ht="11.25">
      <c r="A120" s="3">
        <f t="shared" si="1"/>
        <v>116</v>
      </c>
      <c r="B120" s="5" t="s">
        <v>171</v>
      </c>
      <c r="C120" s="6" t="s">
        <v>58</v>
      </c>
      <c r="D120" s="6" t="s">
        <v>63</v>
      </c>
      <c r="E120" s="7">
        <v>37437</v>
      </c>
      <c r="F120" s="4">
        <v>6993333</v>
      </c>
      <c r="G120" s="4">
        <v>2539035.36</v>
      </c>
      <c r="H120" s="4">
        <v>1127889</v>
      </c>
      <c r="I120" s="4">
        <v>4454297.64</v>
      </c>
      <c r="J120" s="4">
        <v>70931582</v>
      </c>
      <c r="K120" s="4">
        <v>323409</v>
      </c>
    </row>
    <row r="121" spans="1:11" s="3" customFormat="1" ht="11.25">
      <c r="A121" s="3">
        <f t="shared" si="1"/>
        <v>117</v>
      </c>
      <c r="B121" s="5" t="s">
        <v>172</v>
      </c>
      <c r="C121" s="6" t="s">
        <v>53</v>
      </c>
      <c r="D121" s="6" t="s">
        <v>56</v>
      </c>
      <c r="E121" s="7">
        <v>37437</v>
      </c>
      <c r="F121" s="4">
        <v>9618678</v>
      </c>
      <c r="G121" s="4">
        <v>744320.98</v>
      </c>
      <c r="H121" s="4">
        <v>0</v>
      </c>
      <c r="I121" s="4">
        <v>8874357.02</v>
      </c>
      <c r="J121" s="4">
        <v>0</v>
      </c>
      <c r="K121" s="4">
        <v>0</v>
      </c>
    </row>
    <row r="122" spans="1:11" s="3" customFormat="1" ht="11.25">
      <c r="A122" s="3">
        <f t="shared" si="1"/>
        <v>118</v>
      </c>
      <c r="B122" s="5" t="s">
        <v>173</v>
      </c>
      <c r="C122" s="6" t="s">
        <v>53</v>
      </c>
      <c r="D122" s="6" t="s">
        <v>54</v>
      </c>
      <c r="E122" s="7">
        <v>37435</v>
      </c>
      <c r="F122" s="4">
        <v>529927000</v>
      </c>
      <c r="G122" s="4">
        <v>87191640</v>
      </c>
      <c r="H122" s="4">
        <v>68975800</v>
      </c>
      <c r="I122" s="4">
        <v>442735360</v>
      </c>
      <c r="J122" s="4">
        <v>1329597000</v>
      </c>
      <c r="K122" s="4">
        <v>128890000</v>
      </c>
    </row>
    <row r="123" spans="1:11" s="3" customFormat="1" ht="11.25">
      <c r="A123" s="3">
        <f t="shared" si="1"/>
        <v>119</v>
      </c>
      <c r="B123" s="5" t="s">
        <v>174</v>
      </c>
      <c r="C123" s="6" t="s">
        <v>58</v>
      </c>
      <c r="D123" s="6" t="s">
        <v>56</v>
      </c>
      <c r="E123" s="7">
        <v>37437</v>
      </c>
      <c r="F123" s="4">
        <v>512350</v>
      </c>
      <c r="G123" s="4">
        <v>250000</v>
      </c>
      <c r="H123" s="4">
        <v>0</v>
      </c>
      <c r="I123" s="4">
        <v>262350</v>
      </c>
      <c r="J123" s="4">
        <v>0</v>
      </c>
      <c r="K123" s="4">
        <v>0</v>
      </c>
    </row>
    <row r="124" spans="1:11" s="3" customFormat="1" ht="11.25">
      <c r="A124" s="3">
        <f t="shared" si="1"/>
        <v>120</v>
      </c>
      <c r="B124" s="5" t="s">
        <v>175</v>
      </c>
      <c r="C124" s="6" t="s">
        <v>58</v>
      </c>
      <c r="D124" s="6" t="s">
        <v>65</v>
      </c>
      <c r="E124" s="7">
        <v>37437</v>
      </c>
      <c r="F124" s="4">
        <v>12102143</v>
      </c>
      <c r="G124" s="4">
        <v>5343004.92</v>
      </c>
      <c r="H124" s="4">
        <v>8383974</v>
      </c>
      <c r="I124" s="4">
        <v>3718169</v>
      </c>
      <c r="J124" s="4">
        <v>132178000</v>
      </c>
      <c r="K124" s="4">
        <v>15888000</v>
      </c>
    </row>
    <row r="125" spans="1:11" s="3" customFormat="1" ht="11.25">
      <c r="A125" s="3">
        <f t="shared" si="1"/>
        <v>121</v>
      </c>
      <c r="B125" s="5" t="s">
        <v>176</v>
      </c>
      <c r="C125" s="6" t="s">
        <v>53</v>
      </c>
      <c r="D125" s="6" t="s">
        <v>56</v>
      </c>
      <c r="E125" s="7">
        <v>37435</v>
      </c>
      <c r="F125" s="4">
        <v>329014954</v>
      </c>
      <c r="G125" s="4">
        <v>23356230.16</v>
      </c>
      <c r="H125" s="4">
        <v>31424</v>
      </c>
      <c r="I125" s="4">
        <v>305658723.84</v>
      </c>
      <c r="J125" s="4">
        <v>0</v>
      </c>
      <c r="K125" s="4">
        <v>0</v>
      </c>
    </row>
    <row r="126" spans="1:11" s="3" customFormat="1" ht="11.25">
      <c r="A126" s="3">
        <f t="shared" si="1"/>
        <v>122</v>
      </c>
      <c r="B126" s="5" t="s">
        <v>177</v>
      </c>
      <c r="C126" s="6" t="s">
        <v>58</v>
      </c>
      <c r="D126" s="6" t="s">
        <v>65</v>
      </c>
      <c r="E126" s="7">
        <v>37437</v>
      </c>
      <c r="F126" s="4">
        <v>3365397</v>
      </c>
      <c r="G126" s="4">
        <v>1826119.72</v>
      </c>
      <c r="H126" s="4">
        <v>907473</v>
      </c>
      <c r="I126" s="4">
        <v>1539277.28</v>
      </c>
      <c r="J126" s="4">
        <v>48420805</v>
      </c>
      <c r="K126" s="4">
        <v>15466</v>
      </c>
    </row>
    <row r="127" spans="1:11" s="3" customFormat="1" ht="11.25">
      <c r="A127" s="3">
        <f t="shared" si="1"/>
        <v>123</v>
      </c>
      <c r="B127" s="5" t="s">
        <v>230</v>
      </c>
      <c r="C127" s="6" t="s">
        <v>53</v>
      </c>
      <c r="D127" s="6" t="s">
        <v>56</v>
      </c>
      <c r="E127" s="7">
        <v>37437</v>
      </c>
      <c r="F127" s="4">
        <v>183202452</v>
      </c>
      <c r="G127" s="4">
        <v>59181459.86</v>
      </c>
      <c r="H127" s="4">
        <v>0</v>
      </c>
      <c r="I127" s="4">
        <v>124020992.14</v>
      </c>
      <c r="J127" s="4">
        <v>0</v>
      </c>
      <c r="K127" s="4">
        <v>0</v>
      </c>
    </row>
    <row r="128" spans="1:11" s="3" customFormat="1" ht="11.25">
      <c r="A128" s="3">
        <f t="shared" si="1"/>
        <v>124</v>
      </c>
      <c r="B128" s="5" t="s">
        <v>178</v>
      </c>
      <c r="C128" s="6" t="s">
        <v>53</v>
      </c>
      <c r="D128" s="6" t="s">
        <v>65</v>
      </c>
      <c r="E128" s="7">
        <v>37435</v>
      </c>
      <c r="F128" s="4">
        <v>133910333</v>
      </c>
      <c r="G128" s="4">
        <v>1000000</v>
      </c>
      <c r="H128" s="4">
        <v>1213500</v>
      </c>
      <c r="I128" s="4">
        <v>132696833</v>
      </c>
      <c r="J128" s="4">
        <v>0</v>
      </c>
      <c r="K128" s="4">
        <v>0</v>
      </c>
    </row>
    <row r="129" spans="1:11" s="3" customFormat="1" ht="11.25">
      <c r="A129" s="3">
        <f t="shared" si="1"/>
        <v>125</v>
      </c>
      <c r="B129" s="5" t="s">
        <v>179</v>
      </c>
      <c r="C129" s="6" t="s">
        <v>58</v>
      </c>
      <c r="D129" s="6" t="s">
        <v>65</v>
      </c>
      <c r="E129" s="7">
        <v>37437</v>
      </c>
      <c r="F129" s="4">
        <v>168990594</v>
      </c>
      <c r="G129" s="4">
        <v>106668731.2</v>
      </c>
      <c r="H129" s="4">
        <v>85109503</v>
      </c>
      <c r="I129" s="4">
        <v>62321862.8</v>
      </c>
      <c r="J129" s="4">
        <v>2892189101</v>
      </c>
      <c r="K129" s="4">
        <v>35920220</v>
      </c>
    </row>
    <row r="130" spans="1:11" s="3" customFormat="1" ht="11.25">
      <c r="A130" s="3">
        <f t="shared" si="1"/>
        <v>126</v>
      </c>
      <c r="B130" s="5" t="s">
        <v>180</v>
      </c>
      <c r="C130" s="6" t="s">
        <v>58</v>
      </c>
      <c r="D130" s="6" t="s">
        <v>65</v>
      </c>
      <c r="E130" s="7">
        <v>37435</v>
      </c>
      <c r="F130" s="4">
        <v>28444596</v>
      </c>
      <c r="G130" s="4">
        <v>13132062</v>
      </c>
      <c r="H130" s="4">
        <v>11008822</v>
      </c>
      <c r="I130" s="4">
        <v>15312534</v>
      </c>
      <c r="J130" s="4">
        <v>357121572</v>
      </c>
      <c r="K130" s="4">
        <v>4115617</v>
      </c>
    </row>
    <row r="131" spans="1:11" s="3" customFormat="1" ht="11.25">
      <c r="A131" s="3">
        <f t="shared" si="1"/>
        <v>127</v>
      </c>
      <c r="B131" s="5" t="s">
        <v>181</v>
      </c>
      <c r="C131" s="6" t="s">
        <v>58</v>
      </c>
      <c r="D131" s="6" t="s">
        <v>56</v>
      </c>
      <c r="E131" s="7">
        <v>37437</v>
      </c>
      <c r="F131" s="4">
        <v>456923</v>
      </c>
      <c r="G131" s="4">
        <v>250000</v>
      </c>
      <c r="H131" s="4">
        <v>46450</v>
      </c>
      <c r="I131" s="4">
        <v>206923</v>
      </c>
      <c r="J131" s="4">
        <v>6190792</v>
      </c>
      <c r="K131" s="4">
        <v>0</v>
      </c>
    </row>
    <row r="132" spans="1:11" s="3" customFormat="1" ht="11.25">
      <c r="A132" s="3">
        <f t="shared" si="1"/>
        <v>128</v>
      </c>
      <c r="B132" s="5" t="s">
        <v>182</v>
      </c>
      <c r="C132" s="6" t="s">
        <v>53</v>
      </c>
      <c r="D132" s="6" t="s">
        <v>65</v>
      </c>
      <c r="E132" s="7">
        <v>37437</v>
      </c>
      <c r="F132" s="4">
        <v>301948952</v>
      </c>
      <c r="G132" s="4">
        <v>3046545.62</v>
      </c>
      <c r="H132" s="4">
        <v>0</v>
      </c>
      <c r="I132" s="4">
        <v>298902406.38</v>
      </c>
      <c r="J132" s="4">
        <v>0</v>
      </c>
      <c r="K132" s="4">
        <v>0</v>
      </c>
    </row>
    <row r="133" spans="1:11" s="3" customFormat="1" ht="11.25">
      <c r="A133" s="3">
        <f t="shared" si="1"/>
        <v>129</v>
      </c>
      <c r="B133" s="5" t="s">
        <v>183</v>
      </c>
      <c r="C133" s="6" t="s">
        <v>58</v>
      </c>
      <c r="D133" s="6" t="s">
        <v>65</v>
      </c>
      <c r="E133" s="7">
        <v>37437</v>
      </c>
      <c r="F133" s="4">
        <v>43370925</v>
      </c>
      <c r="G133" s="4">
        <v>8340448.56</v>
      </c>
      <c r="H133" s="4">
        <v>4894383</v>
      </c>
      <c r="I133" s="4">
        <v>35030476.44</v>
      </c>
      <c r="J133" s="4">
        <v>224556224</v>
      </c>
      <c r="K133" s="4">
        <v>740556</v>
      </c>
    </row>
    <row r="134" spans="1:11" s="3" customFormat="1" ht="11.25">
      <c r="A134" s="3">
        <f t="shared" si="1"/>
        <v>130</v>
      </c>
      <c r="B134" s="5" t="s">
        <v>184</v>
      </c>
      <c r="C134" s="6" t="s">
        <v>53</v>
      </c>
      <c r="D134" s="6" t="s">
        <v>54</v>
      </c>
      <c r="E134" s="7">
        <v>37437</v>
      </c>
      <c r="F134" s="4">
        <v>10109501</v>
      </c>
      <c r="G134" s="4">
        <v>702989</v>
      </c>
      <c r="H134" s="4">
        <v>0</v>
      </c>
      <c r="I134" s="4">
        <v>9406512</v>
      </c>
      <c r="J134" s="4">
        <v>0</v>
      </c>
      <c r="K134" s="4">
        <v>0</v>
      </c>
    </row>
    <row r="135" spans="1:11" s="3" customFormat="1" ht="11.25">
      <c r="A135" s="3">
        <f t="shared" si="1"/>
        <v>131</v>
      </c>
      <c r="B135" s="5" t="s">
        <v>231</v>
      </c>
      <c r="C135" s="6" t="s">
        <v>53</v>
      </c>
      <c r="D135" s="6" t="s">
        <v>63</v>
      </c>
      <c r="E135" s="7">
        <v>37437</v>
      </c>
      <c r="F135" s="4">
        <v>10845556</v>
      </c>
      <c r="G135" s="4">
        <v>250000</v>
      </c>
      <c r="H135" s="4">
        <v>10595556</v>
      </c>
      <c r="I135" s="4">
        <v>0</v>
      </c>
      <c r="J135" s="4">
        <v>0</v>
      </c>
      <c r="K135" s="4">
        <v>0</v>
      </c>
    </row>
    <row r="136" spans="1:11" s="3" customFormat="1" ht="11.25">
      <c r="A136" s="3">
        <f t="shared" si="1"/>
        <v>132</v>
      </c>
      <c r="B136" s="5" t="s">
        <v>185</v>
      </c>
      <c r="C136" s="6" t="s">
        <v>53</v>
      </c>
      <c r="D136" s="6" t="s">
        <v>54</v>
      </c>
      <c r="E136" s="7">
        <v>37437</v>
      </c>
      <c r="F136" s="4">
        <v>3112463074</v>
      </c>
      <c r="G136" s="4">
        <v>403195780.98</v>
      </c>
      <c r="H136" s="4">
        <v>154506733</v>
      </c>
      <c r="I136" s="4">
        <v>2709267293.02</v>
      </c>
      <c r="J136" s="4">
        <v>4396537777</v>
      </c>
      <c r="K136" s="4">
        <v>97208322</v>
      </c>
    </row>
    <row r="137" spans="1:11" s="3" customFormat="1" ht="11.25">
      <c r="A137" s="3">
        <f t="shared" si="1"/>
        <v>133</v>
      </c>
      <c r="B137" s="5" t="s">
        <v>186</v>
      </c>
      <c r="C137" s="6" t="s">
        <v>53</v>
      </c>
      <c r="D137" s="6" t="s">
        <v>56</v>
      </c>
      <c r="E137" s="7">
        <v>37437</v>
      </c>
      <c r="F137" s="4">
        <v>186052907</v>
      </c>
      <c r="G137" s="4">
        <v>11334239.72</v>
      </c>
      <c r="H137" s="4">
        <v>0</v>
      </c>
      <c r="I137" s="4">
        <v>174718667.28</v>
      </c>
      <c r="J137" s="4">
        <v>0</v>
      </c>
      <c r="K137" s="4">
        <v>0</v>
      </c>
    </row>
    <row r="138" spans="1:11" s="3" customFormat="1" ht="11.25">
      <c r="A138" s="3">
        <f aca="true" t="shared" si="2" ref="A138:A172">A137+1</f>
        <v>134</v>
      </c>
      <c r="B138" s="5" t="s">
        <v>187</v>
      </c>
      <c r="C138" s="6" t="s">
        <v>58</v>
      </c>
      <c r="D138" s="6" t="s">
        <v>56</v>
      </c>
      <c r="E138" s="7">
        <v>37437</v>
      </c>
      <c r="F138" s="4">
        <v>523331</v>
      </c>
      <c r="G138" s="4">
        <v>250000</v>
      </c>
      <c r="H138" s="4">
        <v>0</v>
      </c>
      <c r="I138" s="4">
        <v>273331</v>
      </c>
      <c r="J138" s="4">
        <v>0</v>
      </c>
      <c r="K138" s="4">
        <v>0</v>
      </c>
    </row>
    <row r="139" spans="1:11" s="3" customFormat="1" ht="11.25">
      <c r="A139" s="3">
        <f t="shared" si="2"/>
        <v>135</v>
      </c>
      <c r="B139" s="5" t="s">
        <v>188</v>
      </c>
      <c r="C139" s="6" t="s">
        <v>58</v>
      </c>
      <c r="D139" s="6" t="s">
        <v>56</v>
      </c>
      <c r="E139" s="7">
        <v>37437</v>
      </c>
      <c r="F139" s="4">
        <v>895221</v>
      </c>
      <c r="G139" s="4">
        <v>250000</v>
      </c>
      <c r="H139" s="4">
        <v>0</v>
      </c>
      <c r="I139" s="4">
        <f>F139-G139</f>
        <v>645221</v>
      </c>
      <c r="J139" s="4">
        <v>362778737</v>
      </c>
      <c r="K139" s="4">
        <v>0</v>
      </c>
    </row>
    <row r="140" spans="1:11" s="3" customFormat="1" ht="11.25">
      <c r="A140" s="3">
        <f t="shared" si="2"/>
        <v>136</v>
      </c>
      <c r="B140" s="5" t="s">
        <v>189</v>
      </c>
      <c r="C140" s="6" t="s">
        <v>53</v>
      </c>
      <c r="D140" s="6" t="s">
        <v>56</v>
      </c>
      <c r="E140" s="7">
        <v>37437</v>
      </c>
      <c r="F140" s="4">
        <v>749111582</v>
      </c>
      <c r="G140" s="4">
        <v>1500000</v>
      </c>
      <c r="H140" s="4">
        <v>0</v>
      </c>
      <c r="I140" s="4">
        <v>747611582</v>
      </c>
      <c r="J140" s="4">
        <v>0</v>
      </c>
      <c r="K140" s="4">
        <v>0</v>
      </c>
    </row>
    <row r="141" spans="1:11" s="3" customFormat="1" ht="11.25">
      <c r="A141" s="3">
        <f t="shared" si="2"/>
        <v>137</v>
      </c>
      <c r="B141" s="5" t="s">
        <v>190</v>
      </c>
      <c r="C141" s="6" t="s">
        <v>58</v>
      </c>
      <c r="D141" s="6" t="s">
        <v>54</v>
      </c>
      <c r="E141" s="7">
        <v>37437</v>
      </c>
      <c r="F141" s="4">
        <v>5861165</v>
      </c>
      <c r="G141" s="4">
        <v>370633.76</v>
      </c>
      <c r="H141" s="4">
        <v>127391</v>
      </c>
      <c r="I141" s="4">
        <v>5490531.24</v>
      </c>
      <c r="J141" s="4">
        <v>9351575</v>
      </c>
      <c r="K141" s="4">
        <v>146226</v>
      </c>
    </row>
    <row r="142" spans="1:11" s="3" customFormat="1" ht="11.25">
      <c r="A142" s="3">
        <f t="shared" si="2"/>
        <v>138</v>
      </c>
      <c r="B142" s="5" t="s">
        <v>191</v>
      </c>
      <c r="C142" s="6" t="s">
        <v>58</v>
      </c>
      <c r="D142" s="6" t="s">
        <v>192</v>
      </c>
      <c r="E142" s="7">
        <v>37437</v>
      </c>
      <c r="F142" s="4">
        <v>729475</v>
      </c>
      <c r="G142" s="4">
        <v>250000</v>
      </c>
      <c r="H142" s="4">
        <v>4099</v>
      </c>
      <c r="I142" s="4">
        <v>479475</v>
      </c>
      <c r="J142" s="4">
        <v>632871</v>
      </c>
      <c r="K142" s="4">
        <v>0</v>
      </c>
    </row>
    <row r="143" spans="1:11" s="3" customFormat="1" ht="11.25">
      <c r="A143" s="3">
        <f t="shared" si="2"/>
        <v>139</v>
      </c>
      <c r="B143" s="5" t="s">
        <v>193</v>
      </c>
      <c r="C143" s="6" t="s">
        <v>58</v>
      </c>
      <c r="D143" s="6" t="s">
        <v>56</v>
      </c>
      <c r="E143" s="7">
        <v>37437</v>
      </c>
      <c r="F143" s="4">
        <v>2108811</v>
      </c>
      <c r="G143" s="4">
        <v>250000</v>
      </c>
      <c r="H143" s="4">
        <v>0</v>
      </c>
      <c r="I143" s="4">
        <v>1858811</v>
      </c>
      <c r="J143" s="4">
        <v>0</v>
      </c>
      <c r="K143" s="4">
        <v>0</v>
      </c>
    </row>
    <row r="144" spans="1:11" s="3" customFormat="1" ht="11.25">
      <c r="A144" s="3">
        <f t="shared" si="2"/>
        <v>140</v>
      </c>
      <c r="B144" s="5" t="s">
        <v>194</v>
      </c>
      <c r="C144" s="6" t="s">
        <v>58</v>
      </c>
      <c r="D144" s="6" t="s">
        <v>56</v>
      </c>
      <c r="E144" s="7">
        <v>37437</v>
      </c>
      <c r="F144" s="4">
        <v>796639</v>
      </c>
      <c r="G144" s="4">
        <v>250000</v>
      </c>
      <c r="H144" s="4">
        <v>0</v>
      </c>
      <c r="I144" s="4">
        <v>546639</v>
      </c>
      <c r="J144" s="4">
        <v>4154504</v>
      </c>
      <c r="K144" s="4">
        <v>0</v>
      </c>
    </row>
    <row r="145" spans="1:11" s="3" customFormat="1" ht="11.25">
      <c r="A145" s="3">
        <f t="shared" si="2"/>
        <v>141</v>
      </c>
      <c r="B145" s="5" t="s">
        <v>195</v>
      </c>
      <c r="C145" s="6" t="s">
        <v>58</v>
      </c>
      <c r="D145" s="6" t="s">
        <v>56</v>
      </c>
      <c r="E145" s="7">
        <v>37437</v>
      </c>
      <c r="F145" s="4">
        <v>515982</v>
      </c>
      <c r="G145" s="4">
        <v>250000</v>
      </c>
      <c r="H145" s="4">
        <v>0</v>
      </c>
      <c r="I145" s="4">
        <v>265982</v>
      </c>
      <c r="J145" s="4">
        <v>1588806</v>
      </c>
      <c r="K145" s="4">
        <v>0</v>
      </c>
    </row>
    <row r="146" spans="1:11" s="3" customFormat="1" ht="11.25">
      <c r="A146" s="3">
        <f t="shared" si="2"/>
        <v>142</v>
      </c>
      <c r="B146" s="5" t="s">
        <v>196</v>
      </c>
      <c r="C146" s="6" t="s">
        <v>58</v>
      </c>
      <c r="D146" s="6" t="s">
        <v>65</v>
      </c>
      <c r="E146" s="7">
        <v>37435</v>
      </c>
      <c r="F146" s="4">
        <v>6656327</v>
      </c>
      <c r="G146" s="4">
        <v>477838.52</v>
      </c>
      <c r="H146" s="4">
        <v>434699</v>
      </c>
      <c r="I146" s="4">
        <v>6178488.48</v>
      </c>
      <c r="J146" s="4">
        <v>11945963</v>
      </c>
      <c r="K146" s="4">
        <v>0</v>
      </c>
    </row>
    <row r="147" spans="1:11" s="3" customFormat="1" ht="11.25">
      <c r="A147" s="3">
        <f t="shared" si="2"/>
        <v>143</v>
      </c>
      <c r="B147" s="5" t="s">
        <v>197</v>
      </c>
      <c r="C147" s="6" t="s">
        <v>53</v>
      </c>
      <c r="D147" s="6" t="s">
        <v>63</v>
      </c>
      <c r="E147" s="7">
        <v>37435</v>
      </c>
      <c r="F147" s="4">
        <v>887866848</v>
      </c>
      <c r="G147" s="4">
        <v>38452941.24</v>
      </c>
      <c r="H147" s="4">
        <v>3847781</v>
      </c>
      <c r="I147" s="4">
        <v>849413906.76</v>
      </c>
      <c r="J147" s="4">
        <v>184623083</v>
      </c>
      <c r="K147" s="4">
        <v>181368</v>
      </c>
    </row>
    <row r="148" spans="1:11" s="3" customFormat="1" ht="11.25">
      <c r="A148" s="3">
        <f t="shared" si="2"/>
        <v>144</v>
      </c>
      <c r="B148" s="5" t="s">
        <v>232</v>
      </c>
      <c r="C148" s="6" t="s">
        <v>58</v>
      </c>
      <c r="D148" s="6" t="s">
        <v>56</v>
      </c>
      <c r="E148" s="7">
        <v>37437</v>
      </c>
      <c r="F148" s="4">
        <v>338221</v>
      </c>
      <c r="G148" s="4">
        <v>250000</v>
      </c>
      <c r="H148" s="4">
        <v>0</v>
      </c>
      <c r="I148" s="4">
        <v>88221</v>
      </c>
      <c r="J148" s="4">
        <v>0</v>
      </c>
      <c r="K148" s="4">
        <v>0</v>
      </c>
    </row>
    <row r="149" spans="1:11" s="3" customFormat="1" ht="11.25">
      <c r="A149" s="3">
        <f t="shared" si="2"/>
        <v>145</v>
      </c>
      <c r="B149" s="5" t="s">
        <v>198</v>
      </c>
      <c r="C149" s="6" t="s">
        <v>53</v>
      </c>
      <c r="D149" s="6" t="s">
        <v>56</v>
      </c>
      <c r="E149" s="7">
        <v>37435</v>
      </c>
      <c r="F149" s="4">
        <v>73413717</v>
      </c>
      <c r="G149" s="4">
        <v>8783494</v>
      </c>
      <c r="H149" s="4">
        <v>0</v>
      </c>
      <c r="I149" s="4">
        <v>64630223</v>
      </c>
      <c r="J149" s="4">
        <v>0</v>
      </c>
      <c r="K149" s="4">
        <v>0</v>
      </c>
    </row>
    <row r="150" spans="1:11" s="3" customFormat="1" ht="11.25">
      <c r="A150" s="3">
        <f t="shared" si="2"/>
        <v>146</v>
      </c>
      <c r="B150" s="5" t="s">
        <v>199</v>
      </c>
      <c r="C150" s="6" t="s">
        <v>58</v>
      </c>
      <c r="D150" s="6" t="s">
        <v>63</v>
      </c>
      <c r="E150" s="7">
        <v>37437</v>
      </c>
      <c r="F150" s="4">
        <v>5313865</v>
      </c>
      <c r="G150" s="4">
        <v>912081.84</v>
      </c>
      <c r="H150" s="4">
        <v>275127</v>
      </c>
      <c r="I150" s="4">
        <v>4401783.16</v>
      </c>
      <c r="J150" s="4">
        <v>23135837</v>
      </c>
      <c r="K150" s="4">
        <v>632390</v>
      </c>
    </row>
    <row r="151" spans="1:11" s="3" customFormat="1" ht="11.25">
      <c r="A151" s="3">
        <f t="shared" si="2"/>
        <v>147</v>
      </c>
      <c r="B151" s="5" t="s">
        <v>200</v>
      </c>
      <c r="C151" s="6" t="s">
        <v>53</v>
      </c>
      <c r="D151" s="6" t="s">
        <v>56</v>
      </c>
      <c r="E151" s="7">
        <v>37437</v>
      </c>
      <c r="F151" s="4">
        <v>65533583</v>
      </c>
      <c r="G151" s="4">
        <v>5312632.58</v>
      </c>
      <c r="H151" s="4">
        <v>0</v>
      </c>
      <c r="I151" s="4">
        <v>60220950.42</v>
      </c>
      <c r="J151" s="4">
        <v>0</v>
      </c>
      <c r="K151" s="4">
        <v>0</v>
      </c>
    </row>
    <row r="152" spans="1:11" s="3" customFormat="1" ht="11.25">
      <c r="A152" s="3">
        <f t="shared" si="2"/>
        <v>148</v>
      </c>
      <c r="B152" s="5" t="s">
        <v>201</v>
      </c>
      <c r="C152" s="6" t="s">
        <v>58</v>
      </c>
      <c r="D152" s="6" t="s">
        <v>56</v>
      </c>
      <c r="E152" s="7">
        <v>37437</v>
      </c>
      <c r="F152" s="4">
        <v>419034</v>
      </c>
      <c r="G152" s="4">
        <v>250000</v>
      </c>
      <c r="H152" s="4">
        <v>0</v>
      </c>
      <c r="I152" s="4">
        <v>169034</v>
      </c>
      <c r="J152" s="4">
        <v>0</v>
      </c>
      <c r="K152" s="4">
        <v>0</v>
      </c>
    </row>
    <row r="153" spans="1:11" s="3" customFormat="1" ht="11.25">
      <c r="A153" s="3">
        <f t="shared" si="2"/>
        <v>149</v>
      </c>
      <c r="B153" s="5" t="s">
        <v>202</v>
      </c>
      <c r="C153" s="6" t="s">
        <v>58</v>
      </c>
      <c r="D153" s="6" t="s">
        <v>54</v>
      </c>
      <c r="E153" s="7">
        <v>37437</v>
      </c>
      <c r="F153" s="4">
        <v>25560910</v>
      </c>
      <c r="G153" s="4">
        <v>1181220.92</v>
      </c>
      <c r="H153" s="4">
        <v>1287789</v>
      </c>
      <c r="I153" s="4">
        <v>24273121</v>
      </c>
      <c r="J153" s="4">
        <v>43207819</v>
      </c>
      <c r="K153" s="4">
        <v>0</v>
      </c>
    </row>
    <row r="154" spans="1:11" s="3" customFormat="1" ht="11.25">
      <c r="A154" s="3">
        <f t="shared" si="2"/>
        <v>150</v>
      </c>
      <c r="B154" s="5" t="s">
        <v>203</v>
      </c>
      <c r="C154" s="6" t="s">
        <v>53</v>
      </c>
      <c r="D154" s="6" t="s">
        <v>65</v>
      </c>
      <c r="E154" s="7">
        <v>37435</v>
      </c>
      <c r="F154" s="4">
        <v>283700471</v>
      </c>
      <c r="G154" s="4">
        <v>374875</v>
      </c>
      <c r="H154" s="4">
        <v>323349</v>
      </c>
      <c r="I154" s="4">
        <v>283325596</v>
      </c>
      <c r="J154" s="4">
        <v>9391892</v>
      </c>
      <c r="K154" s="4">
        <v>0</v>
      </c>
    </row>
    <row r="155" spans="1:11" s="3" customFormat="1" ht="11.25">
      <c r="A155" s="3">
        <f t="shared" si="2"/>
        <v>151</v>
      </c>
      <c r="B155" s="5" t="s">
        <v>204</v>
      </c>
      <c r="C155" s="6" t="s">
        <v>58</v>
      </c>
      <c r="D155" s="6" t="s">
        <v>56</v>
      </c>
      <c r="E155" s="7">
        <v>37437</v>
      </c>
      <c r="F155" s="4">
        <v>460563</v>
      </c>
      <c r="G155" s="4">
        <v>250000</v>
      </c>
      <c r="H155" s="4">
        <v>2598</v>
      </c>
      <c r="I155" s="4">
        <v>210563</v>
      </c>
      <c r="J155" s="4">
        <v>1435733</v>
      </c>
      <c r="K155" s="4">
        <v>3237</v>
      </c>
    </row>
    <row r="156" spans="1:11" s="3" customFormat="1" ht="11.25">
      <c r="A156" s="3">
        <f t="shared" si="2"/>
        <v>152</v>
      </c>
      <c r="B156" s="5" t="s">
        <v>205</v>
      </c>
      <c r="C156" s="6" t="s">
        <v>58</v>
      </c>
      <c r="D156" s="6" t="s">
        <v>65</v>
      </c>
      <c r="E156" s="7">
        <v>37437</v>
      </c>
      <c r="F156" s="4">
        <v>20012353</v>
      </c>
      <c r="G156" s="4">
        <v>411825.64</v>
      </c>
      <c r="H156" s="4">
        <v>3085328</v>
      </c>
      <c r="I156" s="4">
        <v>16927025</v>
      </c>
      <c r="J156" s="4">
        <v>9932783</v>
      </c>
      <c r="K156" s="4">
        <v>362858</v>
      </c>
    </row>
    <row r="157" spans="1:11" s="3" customFormat="1" ht="11.25">
      <c r="A157" s="3">
        <f t="shared" si="2"/>
        <v>153</v>
      </c>
      <c r="B157" s="5" t="s">
        <v>206</v>
      </c>
      <c r="C157" s="6" t="s">
        <v>53</v>
      </c>
      <c r="D157" s="6" t="s">
        <v>54</v>
      </c>
      <c r="E157" s="7">
        <v>37437</v>
      </c>
      <c r="F157" s="4">
        <v>18402450</v>
      </c>
      <c r="G157" s="4">
        <v>250000</v>
      </c>
      <c r="H157" s="4">
        <v>328268</v>
      </c>
      <c r="I157" s="4">
        <v>18074182</v>
      </c>
      <c r="J157" s="4">
        <v>0</v>
      </c>
      <c r="K157" s="4">
        <v>0</v>
      </c>
    </row>
    <row r="158" spans="1:11" s="3" customFormat="1" ht="11.25">
      <c r="A158" s="3">
        <f t="shared" si="2"/>
        <v>154</v>
      </c>
      <c r="B158" s="5" t="s">
        <v>207</v>
      </c>
      <c r="C158" s="6" t="s">
        <v>53</v>
      </c>
      <c r="D158" s="6" t="s">
        <v>54</v>
      </c>
      <c r="E158" s="7">
        <v>37437</v>
      </c>
      <c r="F158" s="4">
        <v>6500784</v>
      </c>
      <c r="G158" s="4">
        <v>1020957.26666667</v>
      </c>
      <c r="H158" s="4">
        <v>0</v>
      </c>
      <c r="I158" s="4">
        <v>5479826.733333331</v>
      </c>
      <c r="J158" s="4">
        <v>0</v>
      </c>
      <c r="K158" s="4">
        <v>0</v>
      </c>
    </row>
    <row r="159" spans="1:11" s="3" customFormat="1" ht="11.25">
      <c r="A159" s="3">
        <f t="shared" si="2"/>
        <v>155</v>
      </c>
      <c r="B159" s="5" t="s">
        <v>208</v>
      </c>
      <c r="C159" s="6" t="s">
        <v>58</v>
      </c>
      <c r="D159" s="6" t="s">
        <v>63</v>
      </c>
      <c r="E159" s="7">
        <v>37437</v>
      </c>
      <c r="F159" s="4">
        <v>19526558</v>
      </c>
      <c r="G159" s="4">
        <v>593617.48</v>
      </c>
      <c r="H159" s="4">
        <v>472645</v>
      </c>
      <c r="I159" s="4">
        <v>18932940.52</v>
      </c>
      <c r="J159" s="4">
        <v>14844224</v>
      </c>
      <c r="K159" s="4">
        <v>0</v>
      </c>
    </row>
    <row r="160" spans="1:11" s="3" customFormat="1" ht="11.25">
      <c r="A160" s="3">
        <f t="shared" si="2"/>
        <v>156</v>
      </c>
      <c r="B160" s="5" t="s">
        <v>209</v>
      </c>
      <c r="C160" s="6" t="s">
        <v>53</v>
      </c>
      <c r="D160" s="6" t="s">
        <v>54</v>
      </c>
      <c r="E160" s="7">
        <v>37437</v>
      </c>
      <c r="F160" s="4">
        <v>1342241496</v>
      </c>
      <c r="G160" s="4">
        <v>206708081.18</v>
      </c>
      <c r="H160" s="4">
        <v>16378792</v>
      </c>
      <c r="I160" s="4">
        <v>1135533414.82</v>
      </c>
      <c r="J160" s="4">
        <v>651944608</v>
      </c>
      <c r="K160" s="4">
        <v>5943971</v>
      </c>
    </row>
    <row r="161" spans="1:11" s="3" customFormat="1" ht="11.25">
      <c r="A161" s="3">
        <f t="shared" si="2"/>
        <v>157</v>
      </c>
      <c r="B161" s="5" t="s">
        <v>210</v>
      </c>
      <c r="C161" s="6" t="s">
        <v>53</v>
      </c>
      <c r="D161" s="6" t="s">
        <v>54</v>
      </c>
      <c r="E161" s="7">
        <v>37437</v>
      </c>
      <c r="F161" s="4">
        <v>1631371921</v>
      </c>
      <c r="G161" s="4">
        <v>130278644.12</v>
      </c>
      <c r="H161" s="4">
        <v>187327332</v>
      </c>
      <c r="I161" s="4">
        <v>1444044589</v>
      </c>
      <c r="J161" s="4">
        <v>2781280485</v>
      </c>
      <c r="K161" s="4">
        <v>475685618</v>
      </c>
    </row>
    <row r="162" spans="1:11" s="3" customFormat="1" ht="11.25">
      <c r="A162" s="3">
        <f t="shared" si="2"/>
        <v>158</v>
      </c>
      <c r="B162" s="5" t="s">
        <v>211</v>
      </c>
      <c r="C162" s="6" t="s">
        <v>58</v>
      </c>
      <c r="D162" s="6" t="s">
        <v>65</v>
      </c>
      <c r="E162" s="7">
        <v>37437</v>
      </c>
      <c r="F162" s="4">
        <v>14724648</v>
      </c>
      <c r="G162" s="4">
        <v>250000</v>
      </c>
      <c r="H162" s="4">
        <v>1120571</v>
      </c>
      <c r="I162" s="4">
        <v>13604077</v>
      </c>
      <c r="J162" s="4">
        <v>0</v>
      </c>
      <c r="K162" s="4">
        <v>0</v>
      </c>
    </row>
    <row r="163" spans="1:11" s="3" customFormat="1" ht="11.25">
      <c r="A163" s="3">
        <f t="shared" si="2"/>
        <v>159</v>
      </c>
      <c r="B163" s="5" t="s">
        <v>212</v>
      </c>
      <c r="C163" s="6" t="s">
        <v>58</v>
      </c>
      <c r="D163" s="6" t="s">
        <v>56</v>
      </c>
      <c r="E163" s="7">
        <v>37437</v>
      </c>
      <c r="F163" s="4">
        <v>607110</v>
      </c>
      <c r="G163" s="4">
        <v>250000</v>
      </c>
      <c r="H163" s="4">
        <v>93323</v>
      </c>
      <c r="I163" s="4">
        <v>357110</v>
      </c>
      <c r="J163" s="4">
        <v>2196622</v>
      </c>
      <c r="K163" s="4">
        <v>0</v>
      </c>
    </row>
    <row r="164" spans="1:11" s="3" customFormat="1" ht="11.25">
      <c r="A164" s="3">
        <f t="shared" si="2"/>
        <v>160</v>
      </c>
      <c r="B164" s="5" t="s">
        <v>213</v>
      </c>
      <c r="C164" s="6" t="s">
        <v>53</v>
      </c>
      <c r="D164" s="6" t="s">
        <v>56</v>
      </c>
      <c r="E164" s="7">
        <v>37437</v>
      </c>
      <c r="F164" s="4">
        <v>234290312</v>
      </c>
      <c r="G164" s="4">
        <v>11101635.56</v>
      </c>
      <c r="H164" s="4">
        <v>0</v>
      </c>
      <c r="I164" s="4">
        <v>223188676.44</v>
      </c>
      <c r="J164" s="4">
        <v>0</v>
      </c>
      <c r="K164" s="4">
        <v>0</v>
      </c>
    </row>
    <row r="165" spans="1:11" s="3" customFormat="1" ht="11.25">
      <c r="A165" s="3">
        <f t="shared" si="2"/>
        <v>161</v>
      </c>
      <c r="B165" s="5" t="s">
        <v>214</v>
      </c>
      <c r="C165" s="6" t="s">
        <v>53</v>
      </c>
      <c r="D165" s="6" t="s">
        <v>56</v>
      </c>
      <c r="E165" s="7">
        <v>37437</v>
      </c>
      <c r="F165" s="4">
        <v>415982</v>
      </c>
      <c r="G165" s="4">
        <v>250000</v>
      </c>
      <c r="H165" s="4">
        <v>0</v>
      </c>
      <c r="I165" s="4">
        <v>165982</v>
      </c>
      <c r="J165" s="4">
        <v>0</v>
      </c>
      <c r="K165" s="4">
        <v>0</v>
      </c>
    </row>
    <row r="166" spans="1:11" s="3" customFormat="1" ht="11.25">
      <c r="A166" s="3">
        <f t="shared" si="2"/>
        <v>162</v>
      </c>
      <c r="B166" s="5" t="s">
        <v>215</v>
      </c>
      <c r="C166" s="6" t="s">
        <v>58</v>
      </c>
      <c r="D166" s="6" t="s">
        <v>56</v>
      </c>
      <c r="E166" s="7">
        <v>37437</v>
      </c>
      <c r="F166" s="4">
        <v>12848863</v>
      </c>
      <c r="G166" s="4">
        <v>6220167.04</v>
      </c>
      <c r="H166" s="4">
        <v>442389</v>
      </c>
      <c r="I166" s="4">
        <v>6628695.96</v>
      </c>
      <c r="J166" s="4">
        <v>161808426</v>
      </c>
      <c r="K166" s="4">
        <v>13001</v>
      </c>
    </row>
    <row r="167" spans="1:11" s="3" customFormat="1" ht="11.25">
      <c r="A167" s="3">
        <f t="shared" si="2"/>
        <v>163</v>
      </c>
      <c r="B167" s="5" t="s">
        <v>216</v>
      </c>
      <c r="C167" s="6" t="s">
        <v>53</v>
      </c>
      <c r="D167" s="6" t="s">
        <v>65</v>
      </c>
      <c r="E167" s="7">
        <v>37437</v>
      </c>
      <c r="F167" s="4">
        <v>335772199</v>
      </c>
      <c r="G167" s="4">
        <v>1410328.88</v>
      </c>
      <c r="H167" s="4">
        <v>0</v>
      </c>
      <c r="I167" s="4">
        <v>334361870.12</v>
      </c>
      <c r="J167" s="4">
        <v>0</v>
      </c>
      <c r="K167" s="4">
        <v>0</v>
      </c>
    </row>
    <row r="168" spans="1:11" s="3" customFormat="1" ht="11.25">
      <c r="A168" s="3">
        <f t="shared" si="2"/>
        <v>164</v>
      </c>
      <c r="B168" s="5" t="s">
        <v>217</v>
      </c>
      <c r="C168" s="6" t="s">
        <v>58</v>
      </c>
      <c r="D168" s="6" t="s">
        <v>56</v>
      </c>
      <c r="E168" s="7">
        <v>37437</v>
      </c>
      <c r="F168" s="4">
        <v>397455</v>
      </c>
      <c r="G168" s="4">
        <v>250000</v>
      </c>
      <c r="H168" s="4">
        <v>0</v>
      </c>
      <c r="I168" s="4">
        <v>147455</v>
      </c>
      <c r="J168" s="4">
        <v>0</v>
      </c>
      <c r="K168" s="4">
        <v>0</v>
      </c>
    </row>
    <row r="169" spans="1:11" s="3" customFormat="1" ht="11.25">
      <c r="A169" s="3">
        <f t="shared" si="2"/>
        <v>165</v>
      </c>
      <c r="B169" s="5" t="s">
        <v>218</v>
      </c>
      <c r="C169" s="6" t="s">
        <v>53</v>
      </c>
      <c r="D169" s="6" t="s">
        <v>56</v>
      </c>
      <c r="E169" s="7">
        <v>37435</v>
      </c>
      <c r="F169" s="4">
        <v>77192146</v>
      </c>
      <c r="G169" s="4">
        <v>3234248.02</v>
      </c>
      <c r="H169" s="4">
        <v>0</v>
      </c>
      <c r="I169" s="4">
        <v>73957897.98</v>
      </c>
      <c r="J169" s="4">
        <v>0</v>
      </c>
      <c r="K169" s="4">
        <v>0</v>
      </c>
    </row>
    <row r="170" spans="1:11" s="3" customFormat="1" ht="11.25">
      <c r="A170" s="3">
        <f t="shared" si="2"/>
        <v>166</v>
      </c>
      <c r="B170" s="5" t="s">
        <v>219</v>
      </c>
      <c r="C170" s="6" t="s">
        <v>58</v>
      </c>
      <c r="D170" s="6" t="s">
        <v>56</v>
      </c>
      <c r="E170" s="7">
        <v>37437</v>
      </c>
      <c r="F170" s="4">
        <v>1509803</v>
      </c>
      <c r="G170" s="4">
        <v>250000</v>
      </c>
      <c r="H170" s="4">
        <v>0</v>
      </c>
      <c r="I170" s="4">
        <v>1259803</v>
      </c>
      <c r="J170" s="4">
        <v>0</v>
      </c>
      <c r="K170" s="4">
        <v>0</v>
      </c>
    </row>
    <row r="171" spans="1:11" s="3" customFormat="1" ht="11.25">
      <c r="A171" s="3">
        <f t="shared" si="2"/>
        <v>167</v>
      </c>
      <c r="B171" s="5" t="s">
        <v>220</v>
      </c>
      <c r="C171" s="6" t="s">
        <v>58</v>
      </c>
      <c r="D171" s="6" t="s">
        <v>56</v>
      </c>
      <c r="E171" s="7">
        <v>37437</v>
      </c>
      <c r="F171" s="4">
        <v>1602593</v>
      </c>
      <c r="G171" s="4">
        <v>250000</v>
      </c>
      <c r="H171" s="4">
        <v>0</v>
      </c>
      <c r="I171" s="4">
        <v>1352593</v>
      </c>
      <c r="J171" s="4">
        <v>0</v>
      </c>
      <c r="K171" s="4">
        <v>0</v>
      </c>
    </row>
    <row r="172" spans="1:11" s="3" customFormat="1" ht="11.25">
      <c r="A172" s="3">
        <f t="shared" si="2"/>
        <v>168</v>
      </c>
      <c r="B172" s="5" t="s">
        <v>221</v>
      </c>
      <c r="C172" s="6" t="s">
        <v>58</v>
      </c>
      <c r="D172" s="6" t="s">
        <v>56</v>
      </c>
      <c r="E172" s="7">
        <v>37437</v>
      </c>
      <c r="F172" s="4">
        <v>1053533</v>
      </c>
      <c r="G172" s="4">
        <v>250000</v>
      </c>
      <c r="H172" s="4">
        <v>0</v>
      </c>
      <c r="I172" s="4">
        <v>803533</v>
      </c>
      <c r="J172" s="4">
        <v>0</v>
      </c>
      <c r="K172" s="4">
        <v>0</v>
      </c>
    </row>
    <row r="174" spans="2:11" ht="12.75">
      <c r="B174" s="8" t="s">
        <v>233</v>
      </c>
      <c r="F174" s="4">
        <f>SUM(F5:F173)</f>
        <v>45658615670</v>
      </c>
      <c r="J174" s="4">
        <f>SUM(J5:J173)</f>
        <v>53927919427</v>
      </c>
      <c r="K174" s="4">
        <f>SUM(K5:K173)</f>
        <v>8257839196</v>
      </c>
    </row>
    <row r="175" spans="1:11" ht="12.75">
      <c r="A175" s="3"/>
      <c r="B175" s="3" t="s">
        <v>48</v>
      </c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3"/>
      <c r="B176" s="3" t="s">
        <v>227</v>
      </c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>
      <c r="A180" s="3"/>
      <c r="B180" s="3" t="s">
        <v>49</v>
      </c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>
      <c r="A181" s="3"/>
      <c r="B181" s="3" t="s">
        <v>50</v>
      </c>
      <c r="C181" s="3">
        <v>168</v>
      </c>
      <c r="D181" s="3"/>
      <c r="E181" s="3"/>
      <c r="F181" s="3"/>
      <c r="G181" s="3"/>
      <c r="H181" s="3"/>
      <c r="I181" s="3"/>
      <c r="J181" s="3"/>
      <c r="K181" s="3"/>
    </row>
    <row r="182" spans="1:11" ht="12.75">
      <c r="A182" s="3"/>
      <c r="B182" s="3" t="s">
        <v>46</v>
      </c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>
      <c r="A183" s="3">
        <v>1</v>
      </c>
      <c r="B183" s="3" t="s">
        <v>78</v>
      </c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>
      <c r="A184" s="3">
        <v>2</v>
      </c>
      <c r="B184" s="3" t="s">
        <v>221</v>
      </c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>
      <c r="A186" s="3"/>
      <c r="B186" s="3" t="s">
        <v>47</v>
      </c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>
      <c r="A187" s="3">
        <v>1</v>
      </c>
      <c r="B187" s="3" t="s">
        <v>225</v>
      </c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>
      <c r="A188" s="3">
        <v>2</v>
      </c>
      <c r="B188" s="3" t="s">
        <v>229</v>
      </c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.75">
      <c r="A190" s="3"/>
      <c r="B190" s="3" t="s">
        <v>51</v>
      </c>
      <c r="C190" s="3">
        <v>168</v>
      </c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>
      <c r="A192" s="3"/>
      <c r="B192" s="3" t="s">
        <v>236</v>
      </c>
      <c r="C192" s="3" t="s">
        <v>29</v>
      </c>
      <c r="D192" s="3"/>
      <c r="E192" s="3"/>
      <c r="F192" s="3"/>
      <c r="G192" s="3" t="s">
        <v>30</v>
      </c>
      <c r="H192" s="3"/>
      <c r="I192" s="3"/>
      <c r="J192" s="3"/>
      <c r="K192" s="3"/>
    </row>
    <row r="193" spans="1:11" ht="12.75">
      <c r="A193" s="3"/>
      <c r="B193" s="3" t="s">
        <v>235</v>
      </c>
      <c r="C193" s="3" t="s">
        <v>31</v>
      </c>
      <c r="D193" s="3"/>
      <c r="E193" s="3"/>
      <c r="F193" s="3"/>
      <c r="G193" s="3" t="s">
        <v>26</v>
      </c>
      <c r="H193" s="3"/>
      <c r="I193" s="3"/>
      <c r="J193" s="3"/>
      <c r="K193" s="3"/>
    </row>
    <row r="194" spans="1:11" ht="12.75">
      <c r="A194" s="3"/>
      <c r="B194" s="3" t="s">
        <v>234</v>
      </c>
      <c r="C194" s="3" t="s">
        <v>27</v>
      </c>
      <c r="D194" s="3"/>
      <c r="E194" s="3"/>
      <c r="F194" s="3"/>
      <c r="G194" s="3" t="s">
        <v>32</v>
      </c>
      <c r="H194" s="3"/>
      <c r="I194" s="3"/>
      <c r="J194" s="3"/>
      <c r="K194" s="3"/>
    </row>
    <row r="195" spans="1:11" ht="12.75">
      <c r="A195" s="3"/>
      <c r="B195" s="3"/>
      <c r="C195" s="3"/>
      <c r="D195" s="3"/>
      <c r="E195" s="3"/>
      <c r="F195" s="3"/>
      <c r="G195" s="3" t="s">
        <v>33</v>
      </c>
      <c r="H195" s="3"/>
      <c r="I195" s="3"/>
      <c r="J195" s="3"/>
      <c r="K195" s="3"/>
    </row>
    <row r="196" spans="1:11" ht="12.75">
      <c r="A196" s="3"/>
      <c r="B196" s="3" t="s">
        <v>34</v>
      </c>
      <c r="C196" s="3"/>
      <c r="D196" s="3"/>
      <c r="E196" s="3"/>
      <c r="F196" s="3"/>
      <c r="G196" s="3" t="s">
        <v>35</v>
      </c>
      <c r="H196" s="3"/>
      <c r="I196" s="3"/>
      <c r="J196" s="3"/>
      <c r="K196" s="3"/>
    </row>
    <row r="197" spans="1:11" ht="12.75">
      <c r="A197" s="3"/>
      <c r="B197" s="3"/>
      <c r="C197" s="3"/>
      <c r="D197" s="3"/>
      <c r="E197" s="3"/>
      <c r="F197" s="3"/>
      <c r="G197" s="3" t="s">
        <v>36</v>
      </c>
      <c r="H197" s="3"/>
      <c r="I197" s="3"/>
      <c r="J197" s="3"/>
      <c r="K197" s="3"/>
    </row>
    <row r="198" spans="1:11" ht="12.75">
      <c r="A198" s="3"/>
      <c r="B198" s="3"/>
      <c r="C198" s="3"/>
      <c r="D198" s="3"/>
      <c r="E198" s="3"/>
      <c r="F198" s="3"/>
      <c r="G198" s="3" t="s">
        <v>37</v>
      </c>
      <c r="H198" s="3"/>
      <c r="I198" s="3"/>
      <c r="J198" s="3"/>
      <c r="K198" s="3"/>
    </row>
    <row r="199" spans="1:1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2.75">
      <c r="A200" s="3"/>
      <c r="B200" s="3" t="s">
        <v>237</v>
      </c>
      <c r="C200" s="3" t="s">
        <v>38</v>
      </c>
      <c r="D200" s="3"/>
      <c r="E200" s="3"/>
      <c r="F200" s="3"/>
      <c r="G200" s="3" t="s">
        <v>39</v>
      </c>
      <c r="H200" s="3"/>
      <c r="I200" s="3"/>
      <c r="J200" s="3"/>
      <c r="K200" s="3"/>
    </row>
    <row r="201" spans="1:11" ht="12.75">
      <c r="A201" s="3"/>
      <c r="B201" s="3" t="s">
        <v>238</v>
      </c>
      <c r="C201" s="3" t="s">
        <v>40</v>
      </c>
      <c r="D201" s="3"/>
      <c r="E201" s="3"/>
      <c r="F201" s="3"/>
      <c r="G201" s="3" t="s">
        <v>222</v>
      </c>
      <c r="H201" s="3"/>
      <c r="I201" s="3"/>
      <c r="J201" s="3"/>
      <c r="K201" s="3"/>
    </row>
    <row r="202" spans="1:11" ht="12.75">
      <c r="A202" s="3"/>
      <c r="B202" s="3" t="s">
        <v>239</v>
      </c>
      <c r="C202" s="3" t="s">
        <v>41</v>
      </c>
      <c r="D202" s="3"/>
      <c r="E202" s="3"/>
      <c r="F202" s="3"/>
      <c r="G202" s="3" t="s">
        <v>223</v>
      </c>
      <c r="H202" s="3"/>
      <c r="I202" s="3"/>
      <c r="J202" s="3"/>
      <c r="K202" s="3"/>
    </row>
    <row r="203" spans="1:11" ht="12.75">
      <c r="A203" s="3"/>
      <c r="B203" s="3" t="s">
        <v>240</v>
      </c>
      <c r="C203" s="3" t="s">
        <v>42</v>
      </c>
      <c r="D203" s="3"/>
      <c r="E203" s="3"/>
      <c r="F203" s="3"/>
      <c r="G203" s="3" t="s">
        <v>43</v>
      </c>
      <c r="H203" s="3"/>
      <c r="I203" s="3"/>
      <c r="J203" s="3"/>
      <c r="K203" s="3"/>
    </row>
    <row r="204" spans="1:11" ht="12.75">
      <c r="A204" s="3"/>
      <c r="B204" s="3" t="s">
        <v>241</v>
      </c>
      <c r="C204" s="3" t="s">
        <v>44</v>
      </c>
      <c r="D204" s="3"/>
      <c r="E204" s="3"/>
      <c r="F204" s="3"/>
      <c r="G204" s="3" t="s">
        <v>45</v>
      </c>
      <c r="H204" s="3"/>
      <c r="I204" s="3"/>
      <c r="J204" s="3"/>
      <c r="K204" s="3"/>
    </row>
    <row r="205" spans="1:11" ht="12.75">
      <c r="A205" s="3"/>
      <c r="B205" s="3" t="s">
        <v>242</v>
      </c>
      <c r="C205" s="3" t="s">
        <v>28</v>
      </c>
      <c r="D205" s="3"/>
      <c r="E205" s="3"/>
      <c r="F205" s="3"/>
      <c r="G205" s="3"/>
      <c r="H205" s="3"/>
      <c r="I205" s="3"/>
      <c r="J205" s="3"/>
      <c r="K205" s="3"/>
    </row>
    <row r="206" spans="1:11" ht="12.75">
      <c r="A206" s="3"/>
      <c r="B206" s="3" t="s">
        <v>244</v>
      </c>
      <c r="C206" s="3"/>
      <c r="D206" s="3"/>
      <c r="E206" s="3"/>
      <c r="F206" s="3"/>
      <c r="G206" s="3"/>
      <c r="H206" s="3"/>
      <c r="I206" s="3"/>
      <c r="J206" s="3"/>
      <c r="K206" s="3"/>
    </row>
    <row r="207" ht="12.75">
      <c r="B207" s="3" t="s">
        <v>243</v>
      </c>
    </row>
  </sheetData>
  <printOptions gridLines="1"/>
  <pageMargins left="0.2" right="0.2" top="0.8" bottom="0.166666666666667" header="0" footer="0.166666666666667"/>
  <pageSetup horizontalDpi="300" verticalDpi="300" orientation="landscape" scale="95" r:id="rId1"/>
  <headerFooter alignWithMargins="0">
    <oddHeader>&amp;CSELECTED FCM FINANCIAL DATA 
FROM REPORTS FILED BY 
July 31, 2002&amp;R&amp;P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sgreska</cp:lastModifiedBy>
  <cp:lastPrinted>2002-08-01T15:40:06Z</cp:lastPrinted>
  <dcterms:created xsi:type="dcterms:W3CDTF">2002-02-05T13:55:05Z</dcterms:created>
  <dcterms:modified xsi:type="dcterms:W3CDTF">2002-08-02T12:35:04Z</dcterms:modified>
  <cp:category/>
  <cp:version/>
  <cp:contentType/>
  <cp:contentStatus/>
</cp:coreProperties>
</file>