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FCM DATA AUGUST 2005" sheetId="1" r:id="rId1"/>
  </sheets>
  <definedNames>
    <definedName name="_xlnm.Print_Titles" localSheetId="0">'FCM DATA AUGUST 2005'!$1:$4</definedName>
  </definedNames>
  <calcPr fullCalcOnLoad="1"/>
</workbook>
</file>

<file path=xl/sharedStrings.xml><?xml version="1.0" encoding="utf-8"?>
<sst xmlns="http://schemas.openxmlformats.org/spreadsheetml/2006/main" count="592" uniqueCount="236">
  <si>
    <t>Futures Commission Merchant</t>
  </si>
  <si>
    <t xml:space="preserve">B/D? </t>
  </si>
  <si>
    <t>(a)</t>
  </si>
  <si>
    <t xml:space="preserve">DSRO </t>
  </si>
  <si>
    <t>(b)</t>
  </si>
  <si>
    <t xml:space="preserve">A/O </t>
  </si>
  <si>
    <t>Date</t>
  </si>
  <si>
    <t xml:space="preserve">Adjusted </t>
  </si>
  <si>
    <t>Net Capital</t>
  </si>
  <si>
    <t xml:space="preserve">Net Capital </t>
  </si>
  <si>
    <t xml:space="preserve">Requirement </t>
  </si>
  <si>
    <t>(c)</t>
  </si>
  <si>
    <t xml:space="preserve">Excess </t>
  </si>
  <si>
    <t>(d)</t>
  </si>
  <si>
    <t xml:space="preserve">Customers' </t>
  </si>
  <si>
    <t xml:space="preserve">Seg Required </t>
  </si>
  <si>
    <t>(e)</t>
  </si>
  <si>
    <t xml:space="preserve">Customer </t>
  </si>
  <si>
    <t xml:space="preserve">Amount </t>
  </si>
  <si>
    <t xml:space="preserve">Pt. 30 Required </t>
  </si>
  <si>
    <t>(f)</t>
  </si>
  <si>
    <t xml:space="preserve">(b):  DSRO: Designated Self-Regulatory Organization. </t>
  </si>
  <si>
    <t>Total</t>
  </si>
  <si>
    <t>Additions</t>
  </si>
  <si>
    <t>Deletions</t>
  </si>
  <si>
    <t xml:space="preserve">4d(a)(2) </t>
  </si>
  <si>
    <t xml:space="preserve">(c):  A firm's net capital requirement  is the greater of    </t>
  </si>
  <si>
    <t>(1) $250,000; or</t>
  </si>
  <si>
    <t>(2) risk based capital requirement, the sum of 8% of total customer risk maintenance margin and 4% of total noncustomer risk maintenance margin; or</t>
  </si>
  <si>
    <t>(4) for securities brokers and dealers, the amount of net capital required by Rule 15c3-1(a) of the Securities and Exchange Commission.</t>
  </si>
  <si>
    <t>(d):  Excess net capital is adjusted net capital, less the firm's net capital requirement.</t>
  </si>
  <si>
    <t>(e):  This represents the total amount of funds that an FCM is required to segregate on behalf of customers who are trading on a designated contract market or derivatives transaction execution facility. This is the sum of all accounts that contain a net liquidating equity.</t>
  </si>
  <si>
    <t xml:space="preserve">(a):  B/D? : A 'Y' means the FCM is also registered with the Securities and Exchange Commission as a securities broker or dealer. </t>
  </si>
  <si>
    <t xml:space="preserve">(f):  This represents the amount of funds an FCM is required to set aside for customers who trade on commodity exchanges located outside of vthe United States.    </t>
  </si>
  <si>
    <t>(3) The amount of capital required by a registered futures association (currently NFA is the only such association);</t>
  </si>
  <si>
    <t xml:space="preserve">Note:  Any comments regarding information contained in this table may be brought to the attention of the CFTC's Division of Clearing and  Intermediary Oversight via e-mail: fzimmerle@cftc.gov; s_williams@cftc.gov or sgreska@cftc.gov. </t>
  </si>
  <si>
    <t>ABN AMRO INCORPORATED</t>
  </si>
  <si>
    <t>Y</t>
  </si>
  <si>
    <t>CBOT</t>
  </si>
  <si>
    <t>ABN AMRO SAGE CORPORATION</t>
  </si>
  <si>
    <t>NFA</t>
  </si>
  <si>
    <t>ADM INVESTOR SERVICES INC</t>
  </si>
  <si>
    <t>N</t>
  </si>
  <si>
    <t>ADVANTAGE FUTURES LLC</t>
  </si>
  <si>
    <t>CME</t>
  </si>
  <si>
    <t>ADVEST INC</t>
  </si>
  <si>
    <t>AG EDWARDS &amp; SONS INC</t>
  </si>
  <si>
    <t>AIG CLEARING CORPORATION</t>
  </si>
  <si>
    <t>NYME</t>
  </si>
  <si>
    <t>ALARON TRADING CORPORATION</t>
  </si>
  <si>
    <t>ALPHA FOREIGN EXCHANGE GROUP LLC</t>
  </si>
  <si>
    <t>AMERICAN MUTUAL HOLDING CORPORATION</t>
  </si>
  <si>
    <t>AMERICAN NATIONAL TRADING CORP</t>
  </si>
  <si>
    <t>BACERA CORPORATION</t>
  </si>
  <si>
    <t>BANC OF AMERICA FUTURES INCORPORATED</t>
  </si>
  <si>
    <t>BARCLAYS CAPITAL INC</t>
  </si>
  <si>
    <t>BATTERY ASSET MANAGEMENT LLC</t>
  </si>
  <si>
    <t>BEAR STEARNS &amp; CO INC</t>
  </si>
  <si>
    <t>BEAR STEARNS SECURITIES CORP</t>
  </si>
  <si>
    <t>BIELFELDT &amp;  COMPANY  LLC</t>
  </si>
  <si>
    <t>BNP PARIBAS COMMODITY FUTURES INC</t>
  </si>
  <si>
    <t>BNP PARIBAS SECURITIES CORP</t>
  </si>
  <si>
    <t>C CZARNIKOW SUGAR FUTURES INC</t>
  </si>
  <si>
    <t>CADENT FINANCIAL SERVICES LLC</t>
  </si>
  <si>
    <t>CAL FINANCIAL CORPORATION</t>
  </si>
  <si>
    <t>CALYON FINANCIAL INC</t>
  </si>
  <si>
    <t>CANTOR FITZGERALD &amp; CO</t>
  </si>
  <si>
    <t>CAPITAL MARKET SERVICES LLC</t>
  </si>
  <si>
    <t>CARGILL INVESTOR SERVICES INC</t>
  </si>
  <si>
    <t>CIBC WORLD MARKETS CORP</t>
  </si>
  <si>
    <t>CITIGROUP GLOBAL MARKETS INC</t>
  </si>
  <si>
    <t>CLIFDEN FUTURES LLC</t>
  </si>
  <si>
    <t>CLIFF LARSON COMPANY THE</t>
  </si>
  <si>
    <t>CMC GROUP PLC</t>
  </si>
  <si>
    <t>CMC MARKETS (US) LLC</t>
  </si>
  <si>
    <t>COESfx CLEARING INC</t>
  </si>
  <si>
    <t>COMTRUST INC</t>
  </si>
  <si>
    <t>COUNTRY HEDGING INC</t>
  </si>
  <si>
    <t>CREDIT SUISSE FIRST BOSTON LLC</t>
  </si>
  <si>
    <t>CROSSLAND LLC</t>
  </si>
  <si>
    <t>CUNNINGHAM COMMODITIES INC</t>
  </si>
  <si>
    <t>DAIWA SECURITIES AMERICA INC</t>
  </si>
  <si>
    <t>DEUTSCHE BANK SECURITIES INC</t>
  </si>
  <si>
    <t>DIRECT FOREX LLC</t>
  </si>
  <si>
    <t>DORMAN TRADING LLC</t>
  </si>
  <si>
    <t>DUNAVANT COMMODITY CORP</t>
  </si>
  <si>
    <t>NYCE</t>
  </si>
  <si>
    <t>EAGLE MARKET MAKERS INC</t>
  </si>
  <si>
    <t>ED &amp;F MAN COMMODITY ADVISORS INC</t>
  </si>
  <si>
    <t>ELECTRONIC BROKERAGE SYSTEMS LLC</t>
  </si>
  <si>
    <t>ENSKILDA FUTURES LIMITED</t>
  </si>
  <si>
    <t>FARR FINANCIAL INC</t>
  </si>
  <si>
    <t>FC STONE LLC</t>
  </si>
  <si>
    <t>FCT GROUP LLC</t>
  </si>
  <si>
    <t>FIMAT PREFERRED LLC</t>
  </si>
  <si>
    <t>FIMAT USA  LLC</t>
  </si>
  <si>
    <t>FIRST CAPITOL GROUP LLC</t>
  </si>
  <si>
    <t>FOREFRONT INVESTMENTS CORPORATION</t>
  </si>
  <si>
    <t>FOREX CAPITAL MARKETS LLC</t>
  </si>
  <si>
    <t>FOREX INTERNATIONAL INVESTMENTS INC</t>
  </si>
  <si>
    <t>FORTIS CLEARING CHICAGO LLC</t>
  </si>
  <si>
    <t>FRIEDBERG MERCANTILE GROUP INC</t>
  </si>
  <si>
    <t>FRONTIER FUTURES INC</t>
  </si>
  <si>
    <t>FUTURES TECH LLC</t>
  </si>
  <si>
    <t>FX OPTION1 INC</t>
  </si>
  <si>
    <t>FX SOLUTIONS LLC</t>
  </si>
  <si>
    <t>FX TRADING LLC</t>
  </si>
  <si>
    <t>GAIN CAPITAL GROUP INC</t>
  </si>
  <si>
    <t>GARBAN FUTURES LLC</t>
  </si>
  <si>
    <t>GELBER GROUP LLC</t>
  </si>
  <si>
    <t>GFS FOREX &amp; FUTURES INC</t>
  </si>
  <si>
    <t>GILDER GAGNON HOWE AND CO LLC</t>
  </si>
  <si>
    <t>GLOBAL FUTURES &amp;  FOREX  LIMITED</t>
  </si>
  <si>
    <t>GLOBAL FUTURES LLC</t>
  </si>
  <si>
    <t>GOLDENBERG HEHMEYER &amp; CO</t>
  </si>
  <si>
    <t>GOLDMAN SACHS &amp; CO</t>
  </si>
  <si>
    <t>GOLDMAN SACHS EXECUTION &amp; CLEARING LP</t>
  </si>
  <si>
    <t>GOLDMANY FINANCE INC</t>
  </si>
  <si>
    <t>GREENWICH CAPITAL MARKETS INC</t>
  </si>
  <si>
    <t>H &amp; R BLOCK FINANCIAL ADVISORS INC</t>
  </si>
  <si>
    <t>HAGERTY GRAIN CO INC</t>
  </si>
  <si>
    <t>HOTSPOT FX INC</t>
  </si>
  <si>
    <t>HOTSPOT FXr LLC</t>
  </si>
  <si>
    <t>HSBC SECURITIES USA INC</t>
  </si>
  <si>
    <t>IFSCL USA INC</t>
  </si>
  <si>
    <t>IFX MARKETS INC</t>
  </si>
  <si>
    <t>IG FINANCIAL MARKETS INC.</t>
  </si>
  <si>
    <t>INTEGRATED BROKERAGE SERVICES LLC</t>
  </si>
  <si>
    <t>INTERACTIVE BROKERS LLC</t>
  </si>
  <si>
    <t>INTERBANK FX LLC</t>
  </si>
  <si>
    <t>INTERNATIONAL COMMODITY CLEARING</t>
  </si>
  <si>
    <t>IOWA GRAIN CO</t>
  </si>
  <si>
    <t>ITAU SECURITIES INC</t>
  </si>
  <si>
    <t>IXIS SECURITIES NORTH AMERICA INC</t>
  </si>
  <si>
    <t>JP MORGAN FUTURES INC</t>
  </si>
  <si>
    <t>KJW LLC</t>
  </si>
  <si>
    <t>KOTTKE ASSOCIATES LLC</t>
  </si>
  <si>
    <t>LADENBURG THALMANN &amp; CO INC</t>
  </si>
  <si>
    <t>LBS LIMITED PARTNERSHIP</t>
  </si>
  <si>
    <t>LEADER INVESTMENTS INC</t>
  </si>
  <si>
    <t>LEGG MASON WOOD WALKER INC</t>
  </si>
  <si>
    <t>LEHMAN BROTHERS INC</t>
  </si>
  <si>
    <t>LINN GROUP  ( THE )</t>
  </si>
  <si>
    <t>LINSCO/PRIVATE LEDGER CORP</t>
  </si>
  <si>
    <t>LOEB PARTNERS CORPORATION</t>
  </si>
  <si>
    <t>MAN FINANCIAL INC</t>
  </si>
  <si>
    <t>MARQUETTE ELECTRONIC BROKERAGE LLC</t>
  </si>
  <si>
    <t>MAXCOR FINANCIAL INC</t>
  </si>
  <si>
    <t>MBF CLEARING CORP</t>
  </si>
  <si>
    <t>MBT TECHNOLOGIES LLC</t>
  </si>
  <si>
    <t>MCVEAN TRADING AND INVESTMENTS LLC</t>
  </si>
  <si>
    <t>MERRILL LYNCH PIERCE FENNER &amp; SMITH</t>
  </si>
  <si>
    <t>MERRILL LYNCH PROFESSIONAL CLEARING CORP</t>
  </si>
  <si>
    <t>MID-CO COMMODITIES INC</t>
  </si>
  <si>
    <t>MITSUI BUSSAN COMMODITIES USA INC</t>
  </si>
  <si>
    <t>MIZUHO SECURITIES USA INC</t>
  </si>
  <si>
    <t>MONEY GARDEN CORP</t>
  </si>
  <si>
    <t>MORGAN KEEGAN &amp; COMPANY INC</t>
  </si>
  <si>
    <t>MORGAN STANLEY &amp; CO INCORPORATED</t>
  </si>
  <si>
    <t>MORGAN STANLEY DW INC</t>
  </si>
  <si>
    <t>NATIONS INVESTMENTS LLC</t>
  </si>
  <si>
    <t>NEUBERGER BERMAN LLC</t>
  </si>
  <si>
    <t>NIKKO ALTERNATIVE ASSET MANAGEMENT INC</t>
  </si>
  <si>
    <t>NOMURA SECURITIES INTERNATIONAL INC</t>
  </si>
  <si>
    <t>OANDA CORPORATION</t>
  </si>
  <si>
    <t>OCONNOR &amp; COMPANY LLC</t>
  </si>
  <si>
    <t>ODL SECURITIES INC</t>
  </si>
  <si>
    <t>OPEN E CRY LLC</t>
  </si>
  <si>
    <t>OPPENHEIMER &amp; CO  INC</t>
  </si>
  <si>
    <t>OPTIONSXPRESS INC</t>
  </si>
  <si>
    <t>PENSON FINANCIAL FUTURES INC</t>
  </si>
  <si>
    <t>PEREGRINE FINANCIAL GROUP INC</t>
  </si>
  <si>
    <t>PIONEER FUTURES INC</t>
  </si>
  <si>
    <t>PIPER JAFFRAY &amp; CO</t>
  </si>
  <si>
    <t>PRUDENTIAL FINANCIAL DERIVATIVES LLC</t>
  </si>
  <si>
    <t>QUALIFIED LEVERAGE PROVIDERS INC</t>
  </si>
  <si>
    <t>RAND FINANCIAL SERVICES INC</t>
  </si>
  <si>
    <t>RAYMOND JAMES &amp; ASSOCIATES INC</t>
  </si>
  <si>
    <t>RBC CAPITAL MARKETS CORPORATION</t>
  </si>
  <si>
    <t>RBC DAIN RAUSCHER INC</t>
  </si>
  <si>
    <t>REDSKY FINANCIAL LLC</t>
  </si>
  <si>
    <t>REFCO LLC</t>
  </si>
  <si>
    <t>RJ OBRIEN ASSOCIATES INC</t>
  </si>
  <si>
    <t>ROBBINS FUTURES INC</t>
  </si>
  <si>
    <t>ROSENTHAL COLLINS GROUP LLC</t>
  </si>
  <si>
    <t>ROSENTHAL GLOBAL SECURITIES LLC</t>
  </si>
  <si>
    <t>SANFORD C BERNSTEIN &amp; CO LLC</t>
  </si>
  <si>
    <t>SENTINEL MANAGEMENT GROUP INC</t>
  </si>
  <si>
    <t>SHATKIN ARBOR INC</t>
  </si>
  <si>
    <t>SHAY GRAIN CLEARING COMPANY</t>
  </si>
  <si>
    <t>KCBT</t>
  </si>
  <si>
    <t>SMW TRADING COMPANY INC</t>
  </si>
  <si>
    <t>SNC INVESTMENTS INC</t>
  </si>
  <si>
    <t>SOLID GOLD FINANCIAL SERVICES INC</t>
  </si>
  <si>
    <t>SPENCER FINANCIAL  LLC</t>
  </si>
  <si>
    <t>STEPHENS INC</t>
  </si>
  <si>
    <t>STERLING COMMODITIES CORP</t>
  </si>
  <si>
    <t>STILLPOINT WEALTH MANAGEMENT LLC</t>
  </si>
  <si>
    <t>SWISS AMERICAN SECURITIES INC</t>
  </si>
  <si>
    <t>TCA FUTURES LLC</t>
  </si>
  <si>
    <t>TENCO INC</t>
  </si>
  <si>
    <t>TERRA NOVA TRADING LLC</t>
  </si>
  <si>
    <t>TIMBER HILL LLC</t>
  </si>
  <si>
    <t>TOKYO-MITSUBISHI FUTURES USA INC</t>
  </si>
  <si>
    <t>TOWER RESEARCH CAPITAL EUROPE LLC</t>
  </si>
  <si>
    <t>TRADELINK LLC</t>
  </si>
  <si>
    <t>TRADESTATION SECURITIES INC</t>
  </si>
  <si>
    <t>TRADITION SECURITIES AND FUTURES INC</t>
  </si>
  <si>
    <t>TRANSMARKET GROUP LLC</t>
  </si>
  <si>
    <t>TRILAND USA INC</t>
  </si>
  <si>
    <t>UBS FINANCIAL SERVICES INC</t>
  </si>
  <si>
    <t>UBS SECURITIES LLC</t>
  </si>
  <si>
    <t>UFJ FUTURES LLC</t>
  </si>
  <si>
    <t>UNITED CLEARING LLC</t>
  </si>
  <si>
    <t>VELOCITY FUTURES LP</t>
  </si>
  <si>
    <t>VISION LIMITED PARTNERSHIP</t>
  </si>
  <si>
    <t>WACHOVIA CAPITAL MARKETS LLC</t>
  </si>
  <si>
    <t>WACHOVIA SECURITIES LLC</t>
  </si>
  <si>
    <t>WALL STREET DERIVATIVES INC</t>
  </si>
  <si>
    <t>WHITE COMMERCIAL CORPORATION</t>
  </si>
  <si>
    <t>WORLDWIDE CLEARING</t>
  </si>
  <si>
    <t>XPRESSTRADE LLC</t>
  </si>
  <si>
    <t>YORK BUSINESS ASSOCIATES LLC</t>
  </si>
  <si>
    <t>July Web Page Update</t>
  </si>
  <si>
    <t>WACHOVIA SECURITIES FINANCIAL NETWORK LLC</t>
  </si>
  <si>
    <t>(g)</t>
  </si>
  <si>
    <t>CMC Markets US LLC</t>
  </si>
  <si>
    <t>H &amp; R Block Financial Advisors Inc</t>
  </si>
  <si>
    <t>Nations Investments LLC</t>
  </si>
  <si>
    <t>Cresswell Capital LLC</t>
  </si>
  <si>
    <t>Go2Trade Corporation</t>
  </si>
  <si>
    <t>Hornblower Fischer &amp; Co</t>
  </si>
  <si>
    <t>Investec US Incorporated</t>
  </si>
  <si>
    <t>Sherwood Futures Group LLC</t>
  </si>
  <si>
    <t xml:space="preserve">(g): This FCM/BD’s ultimate parent company is regulated by the SEC as a consolidated supervised entity.  The firm has elected to compute its minimum capital requirement in accordance with the “Alternative Net Capital Requirement” as permitted by Appendix E to SEC Rule 15c3-1.  As of August 31, 2005, the firm had net capital in excess of its minimum capital requirements.  In addition to the alternative minimum net capital requirements, the firm is required to hold tentative net capital in excess of $1 billion and net capital in excess of $500 million in accordance with the market and credit risk standards of Appendix E of Rule 15c3-1.  The firm also is required to notify the Commission and SEC in the event its tentative net capital is less than $5 billion.  As of August 31, 2005, the firm had tentative net capital and net capital in excess of both the minimum and notification requirements.  </t>
  </si>
  <si>
    <t>August Web Page Update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</si>
</sst>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quot;/&quot;dd&quot;/&quot;yyyy"/>
    <numFmt numFmtId="165" formatCode="m/d/yy&quot;  &quot;h&quot;:&quot;mm&quot;:&quot;ss\ AM/PM"/>
    <numFmt numFmtId="166" formatCode="_(* #,##0_);_(* \(#,##0\);_(* &quot;-&quot;??_);_(@_)"/>
    <numFmt numFmtId="167" formatCode="mm/dd/yy"/>
    <numFmt numFmtId="168" formatCode="\ mm/dd/yyyy"/>
    <numFmt numFmtId="169" formatCode="&quot;Yes&quot;;&quot;Yes&quot;;&quot;No&quot;"/>
    <numFmt numFmtId="170" formatCode="&quot;True&quot;;&quot;True&quot;;&quot;False&quot;"/>
    <numFmt numFmtId="171" formatCode="&quot;On&quot;;&quot;On&quot;;&quot;Off&quot;"/>
    <numFmt numFmtId="172" formatCode="[$€-2]\ #,##0.00_);[Red]\([$€-2]\ #,##0.00\)"/>
  </numFmts>
  <fonts count="9">
    <font>
      <sz val="10"/>
      <color indexed="8"/>
      <name val="MS Sans Serif"/>
      <family val="0"/>
    </font>
    <font>
      <sz val="13.9"/>
      <color indexed="8"/>
      <name val="Times New Roman"/>
      <family val="0"/>
    </font>
    <font>
      <sz val="12"/>
      <color indexed="8"/>
      <name val="Times New Roman"/>
      <family val="0"/>
    </font>
    <font>
      <b/>
      <sz val="7.9"/>
      <color indexed="8"/>
      <name val="Arial"/>
      <family val="0"/>
    </font>
    <font>
      <sz val="8.5"/>
      <color indexed="8"/>
      <name val="Arial"/>
      <family val="2"/>
    </font>
    <font>
      <u val="single"/>
      <sz val="10"/>
      <color indexed="12"/>
      <name val="MS Sans Serif"/>
      <family val="0"/>
    </font>
    <font>
      <u val="single"/>
      <sz val="10"/>
      <color indexed="36"/>
      <name val="MS Sans Serif"/>
      <family val="0"/>
    </font>
    <font>
      <sz val="8"/>
      <color indexed="8"/>
      <name val="Arial"/>
      <family val="2"/>
    </font>
    <font>
      <b/>
      <sz val="8"/>
      <color indexed="8"/>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1" fillId="0" borderId="0" applyFont="0" applyFill="0" applyBorder="0" applyAlignment="0" applyProtection="0"/>
  </cellStyleXfs>
  <cellXfs count="21">
    <xf numFmtId="0" fontId="0" fillId="0" borderId="0" xfId="0" applyNumberFormat="1" applyFill="1" applyBorder="1" applyAlignment="1" applyProtection="1">
      <alignmen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3" fontId="7" fillId="0" borderId="0" xfId="0" applyNumberFormat="1" applyFont="1" applyAlignment="1">
      <alignment/>
    </xf>
    <xf numFmtId="0" fontId="7" fillId="0" borderId="0" xfId="0" applyNumberFormat="1" applyFont="1" applyFill="1" applyBorder="1" applyAlignment="1" applyProtection="1">
      <alignment/>
      <protection/>
    </xf>
    <xf numFmtId="0" fontId="8"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NumberFormat="1" applyFont="1" applyFill="1" applyBorder="1" applyAlignment="1" applyProtection="1">
      <alignment horizontal="center"/>
      <protection/>
    </xf>
    <xf numFmtId="0" fontId="7" fillId="0" borderId="0" xfId="0" applyFont="1" applyAlignment="1">
      <alignment/>
    </xf>
    <xf numFmtId="0" fontId="7" fillId="0" borderId="0" xfId="0" applyFont="1" applyAlignment="1">
      <alignment horizontal="center"/>
    </xf>
    <xf numFmtId="168" fontId="7" fillId="0" borderId="0" xfId="0" applyNumberFormat="1" applyFont="1" applyAlignment="1">
      <alignment/>
    </xf>
    <xf numFmtId="3" fontId="7" fillId="0" borderId="0" xfId="0" applyNumberFormat="1" applyFont="1" applyAlignment="1">
      <alignment horizontal="center"/>
    </xf>
    <xf numFmtId="0" fontId="7" fillId="0" borderId="0" xfId="0" applyFont="1" applyAlignment="1">
      <alignment vertical="top" wrapText="1"/>
    </xf>
    <xf numFmtId="0" fontId="7" fillId="0" borderId="0" xfId="0" applyFont="1" applyAlignment="1">
      <alignment horizontal="center" vertical="top" wrapText="1"/>
    </xf>
    <xf numFmtId="0" fontId="8" fillId="0" borderId="0" xfId="0" applyFont="1" applyAlignment="1">
      <alignment vertical="top" wrapText="1"/>
    </xf>
    <xf numFmtId="3" fontId="8" fillId="0" borderId="0" xfId="0" applyNumberFormat="1" applyFont="1" applyAlignment="1">
      <alignment/>
    </xf>
    <xf numFmtId="0"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vertical="top" wrapText="1"/>
      <protection/>
    </xf>
    <xf numFmtId="0" fontId="7" fillId="0" borderId="0" xfId="0" applyNumberFormat="1" applyFont="1" applyFill="1" applyBorder="1"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26"/>
  <sheetViews>
    <sheetView tabSelected="1" workbookViewId="0" topLeftCell="A156">
      <selection activeCell="F174" sqref="F174"/>
    </sheetView>
  </sheetViews>
  <sheetFormatPr defaultColWidth="9.140625" defaultRowHeight="12.75"/>
  <cols>
    <col min="1" max="1" width="4.421875" style="1" customWidth="1"/>
    <col min="2" max="2" width="47.28125" style="1" customWidth="1"/>
    <col min="3" max="3" width="5.421875" style="2" customWidth="1"/>
    <col min="4" max="4" width="6.8515625" style="2" customWidth="1"/>
    <col min="5" max="5" width="10.421875" style="1" customWidth="1"/>
    <col min="6" max="6" width="14.00390625" style="1" customWidth="1"/>
    <col min="7" max="7" width="13.140625" style="1" customWidth="1"/>
    <col min="8" max="8" width="13.421875" style="1" customWidth="1"/>
    <col min="9" max="9" width="13.7109375" style="1" customWidth="1"/>
    <col min="10" max="10" width="12.7109375" style="1" customWidth="1"/>
    <col min="11" max="18" width="11.421875" style="1" hidden="1" customWidth="1"/>
    <col min="19" max="16384" width="11.421875" style="1" customWidth="1"/>
  </cols>
  <sheetData>
    <row r="1" spans="3:10" s="4" customFormat="1" ht="11.25">
      <c r="C1" s="5" t="s">
        <v>1</v>
      </c>
      <c r="D1" s="5" t="s">
        <v>3</v>
      </c>
      <c r="E1" s="6" t="s">
        <v>5</v>
      </c>
      <c r="F1" s="6" t="s">
        <v>7</v>
      </c>
      <c r="G1" s="6" t="s">
        <v>9</v>
      </c>
      <c r="H1" s="6" t="s">
        <v>12</v>
      </c>
      <c r="I1" s="6" t="s">
        <v>14</v>
      </c>
      <c r="J1" s="6" t="s">
        <v>17</v>
      </c>
    </row>
    <row r="2" spans="2:10" s="4" customFormat="1" ht="11.25">
      <c r="B2" s="7" t="s">
        <v>0</v>
      </c>
      <c r="C2" s="8"/>
      <c r="D2" s="8"/>
      <c r="E2" s="6" t="s">
        <v>6</v>
      </c>
      <c r="F2" s="6" t="s">
        <v>8</v>
      </c>
      <c r="G2" s="6" t="s">
        <v>10</v>
      </c>
      <c r="H2" s="6" t="s">
        <v>9</v>
      </c>
      <c r="I2" s="6" t="s">
        <v>15</v>
      </c>
      <c r="J2" s="6" t="s">
        <v>18</v>
      </c>
    </row>
    <row r="3" spans="3:10" s="4" customFormat="1" ht="11.25">
      <c r="C3" s="8"/>
      <c r="D3" s="8"/>
      <c r="G3" s="6"/>
      <c r="I3" s="6" t="s">
        <v>25</v>
      </c>
      <c r="J3" s="6" t="s">
        <v>19</v>
      </c>
    </row>
    <row r="4" spans="3:10" s="4" customFormat="1" ht="11.25">
      <c r="C4" s="5" t="s">
        <v>2</v>
      </c>
      <c r="D4" s="5" t="s">
        <v>4</v>
      </c>
      <c r="G4" s="6" t="s">
        <v>11</v>
      </c>
      <c r="H4" s="6" t="s">
        <v>13</v>
      </c>
      <c r="I4" s="6" t="s">
        <v>16</v>
      </c>
      <c r="J4" s="6" t="s">
        <v>20</v>
      </c>
    </row>
    <row r="5" spans="3:4" s="4" customFormat="1" ht="11.25">
      <c r="C5" s="8"/>
      <c r="D5" s="8"/>
    </row>
    <row r="6" spans="1:10" s="9" customFormat="1" ht="11.25" customHeight="1">
      <c r="A6" s="9">
        <v>1</v>
      </c>
      <c r="B6" s="9" t="s">
        <v>36</v>
      </c>
      <c r="C6" s="10" t="s">
        <v>37</v>
      </c>
      <c r="D6" s="10" t="s">
        <v>38</v>
      </c>
      <c r="E6" s="11">
        <v>38595</v>
      </c>
      <c r="F6" s="3">
        <v>495095141</v>
      </c>
      <c r="G6" s="3">
        <v>225126238.44</v>
      </c>
      <c r="H6" s="3">
        <v>269968902.56</v>
      </c>
      <c r="I6" s="3">
        <v>2643788464</v>
      </c>
      <c r="J6" s="3">
        <v>376359036</v>
      </c>
    </row>
    <row r="7" spans="1:10" s="9" customFormat="1" ht="11.25" customHeight="1">
      <c r="A7" s="9">
        <f>A6+1</f>
        <v>2</v>
      </c>
      <c r="B7" s="9" t="s">
        <v>39</v>
      </c>
      <c r="C7" s="10" t="s">
        <v>37</v>
      </c>
      <c r="D7" s="10" t="s">
        <v>40</v>
      </c>
      <c r="E7" s="11">
        <v>38595</v>
      </c>
      <c r="F7" s="3">
        <v>93712432</v>
      </c>
      <c r="G7" s="3">
        <v>250000</v>
      </c>
      <c r="H7" s="3">
        <v>93462432</v>
      </c>
      <c r="I7" s="3">
        <v>5453099</v>
      </c>
      <c r="J7" s="3">
        <v>0</v>
      </c>
    </row>
    <row r="8" spans="1:10" s="9" customFormat="1" ht="11.25" customHeight="1">
      <c r="A8" s="9">
        <f aca="true" t="shared" si="0" ref="A8:A71">A7+1</f>
        <v>3</v>
      </c>
      <c r="B8" s="9" t="s">
        <v>41</v>
      </c>
      <c r="C8" s="10" t="s">
        <v>42</v>
      </c>
      <c r="D8" s="10" t="s">
        <v>38</v>
      </c>
      <c r="E8" s="11">
        <v>38595</v>
      </c>
      <c r="F8" s="3">
        <v>100773659</v>
      </c>
      <c r="G8" s="3">
        <v>36121205.88</v>
      </c>
      <c r="H8" s="3">
        <v>64652453.120000005</v>
      </c>
      <c r="I8" s="3">
        <v>856010550</v>
      </c>
      <c r="J8" s="3">
        <v>20751655</v>
      </c>
    </row>
    <row r="9" spans="1:10" s="9" customFormat="1" ht="11.25" customHeight="1">
      <c r="A9" s="9">
        <f t="shared" si="0"/>
        <v>4</v>
      </c>
      <c r="B9" s="9" t="s">
        <v>43</v>
      </c>
      <c r="C9" s="10" t="s">
        <v>42</v>
      </c>
      <c r="D9" s="10" t="s">
        <v>44</v>
      </c>
      <c r="E9" s="11">
        <v>38595</v>
      </c>
      <c r="F9" s="3">
        <v>7123461</v>
      </c>
      <c r="G9" s="3">
        <v>2929519.2</v>
      </c>
      <c r="H9" s="3">
        <v>4193941.8</v>
      </c>
      <c r="I9" s="3">
        <v>96160240</v>
      </c>
      <c r="J9" s="3">
        <v>5078898</v>
      </c>
    </row>
    <row r="10" spans="1:10" s="9" customFormat="1" ht="11.25" customHeight="1">
      <c r="A10" s="9">
        <f t="shared" si="0"/>
        <v>5</v>
      </c>
      <c r="B10" s="9" t="s">
        <v>45</v>
      </c>
      <c r="C10" s="10" t="s">
        <v>37</v>
      </c>
      <c r="D10" s="10" t="s">
        <v>40</v>
      </c>
      <c r="E10" s="11">
        <v>38595</v>
      </c>
      <c r="F10" s="3">
        <v>59500746</v>
      </c>
      <c r="G10" s="3">
        <v>1000000</v>
      </c>
      <c r="H10" s="3">
        <v>58500746</v>
      </c>
      <c r="I10" s="3">
        <v>0</v>
      </c>
      <c r="J10" s="3">
        <v>0</v>
      </c>
    </row>
    <row r="11" spans="1:10" s="9" customFormat="1" ht="11.25" customHeight="1">
      <c r="A11" s="9">
        <f t="shared" si="0"/>
        <v>6</v>
      </c>
      <c r="B11" s="9" t="s">
        <v>46</v>
      </c>
      <c r="C11" s="10" t="s">
        <v>37</v>
      </c>
      <c r="D11" s="10" t="s">
        <v>38</v>
      </c>
      <c r="E11" s="11">
        <v>38595</v>
      </c>
      <c r="F11" s="3">
        <v>656758520</v>
      </c>
      <c r="G11" s="3">
        <v>43217478.36</v>
      </c>
      <c r="H11" s="3">
        <v>613541041.64</v>
      </c>
      <c r="I11" s="3">
        <v>307433165</v>
      </c>
      <c r="J11" s="3">
        <v>10455</v>
      </c>
    </row>
    <row r="12" spans="1:10" s="9" customFormat="1" ht="11.25" customHeight="1">
      <c r="A12" s="9">
        <f t="shared" si="0"/>
        <v>7</v>
      </c>
      <c r="B12" s="9" t="s">
        <v>47</v>
      </c>
      <c r="C12" s="10" t="s">
        <v>42</v>
      </c>
      <c r="D12" s="10" t="s">
        <v>48</v>
      </c>
      <c r="E12" s="11">
        <v>38595</v>
      </c>
      <c r="F12" s="3">
        <v>188266939</v>
      </c>
      <c r="G12" s="3">
        <v>30099266.32</v>
      </c>
      <c r="H12" s="3">
        <v>158167672.68</v>
      </c>
      <c r="I12" s="3">
        <v>2546903</v>
      </c>
      <c r="J12" s="3">
        <v>0</v>
      </c>
    </row>
    <row r="13" spans="1:10" s="9" customFormat="1" ht="11.25" customHeight="1">
      <c r="A13" s="9">
        <f t="shared" si="0"/>
        <v>8</v>
      </c>
      <c r="B13" s="9" t="s">
        <v>49</v>
      </c>
      <c r="C13" s="10" t="s">
        <v>42</v>
      </c>
      <c r="D13" s="10" t="s">
        <v>44</v>
      </c>
      <c r="E13" s="11">
        <v>38595</v>
      </c>
      <c r="F13" s="3">
        <v>4116783</v>
      </c>
      <c r="G13" s="3">
        <v>2480296.08</v>
      </c>
      <c r="H13" s="3">
        <v>1636486.92</v>
      </c>
      <c r="I13" s="3">
        <v>115865389</v>
      </c>
      <c r="J13" s="3">
        <v>1742419</v>
      </c>
    </row>
    <row r="14" spans="1:10" s="9" customFormat="1" ht="11.25" customHeight="1">
      <c r="A14" s="9">
        <f t="shared" si="0"/>
        <v>9</v>
      </c>
      <c r="B14" s="9" t="s">
        <v>50</v>
      </c>
      <c r="C14" s="10" t="s">
        <v>42</v>
      </c>
      <c r="D14" s="10" t="s">
        <v>40</v>
      </c>
      <c r="E14" s="11">
        <v>38595</v>
      </c>
      <c r="F14" s="3">
        <v>369250</v>
      </c>
      <c r="G14" s="3">
        <v>250000</v>
      </c>
      <c r="H14" s="3">
        <v>119250</v>
      </c>
      <c r="I14" s="3">
        <v>0</v>
      </c>
      <c r="J14" s="3">
        <v>0</v>
      </c>
    </row>
    <row r="15" spans="1:10" s="9" customFormat="1" ht="11.25" customHeight="1">
      <c r="A15" s="9">
        <f t="shared" si="0"/>
        <v>10</v>
      </c>
      <c r="B15" s="9" t="s">
        <v>51</v>
      </c>
      <c r="C15" s="10" t="s">
        <v>42</v>
      </c>
      <c r="D15" s="10" t="s">
        <v>40</v>
      </c>
      <c r="E15" s="11">
        <v>38595</v>
      </c>
      <c r="F15" s="3">
        <v>420311</v>
      </c>
      <c r="G15" s="3">
        <v>250000</v>
      </c>
      <c r="H15" s="3">
        <v>170311</v>
      </c>
      <c r="I15" s="3">
        <v>410996</v>
      </c>
      <c r="J15" s="3">
        <v>0</v>
      </c>
    </row>
    <row r="16" spans="1:10" s="9" customFormat="1" ht="11.25" customHeight="1">
      <c r="A16" s="9">
        <f t="shared" si="0"/>
        <v>11</v>
      </c>
      <c r="B16" s="9" t="s">
        <v>52</v>
      </c>
      <c r="C16" s="10" t="s">
        <v>42</v>
      </c>
      <c r="D16" s="10" t="s">
        <v>40</v>
      </c>
      <c r="E16" s="11">
        <v>38595</v>
      </c>
      <c r="F16" s="3">
        <v>1502640</v>
      </c>
      <c r="G16" s="3">
        <v>392485.36</v>
      </c>
      <c r="H16" s="3">
        <v>1110154.64</v>
      </c>
      <c r="I16" s="3">
        <v>18539294</v>
      </c>
      <c r="J16" s="3">
        <v>322644</v>
      </c>
    </row>
    <row r="17" spans="1:10" s="9" customFormat="1" ht="11.25" customHeight="1">
      <c r="A17" s="9">
        <f t="shared" si="0"/>
        <v>12</v>
      </c>
      <c r="B17" s="9" t="s">
        <v>53</v>
      </c>
      <c r="C17" s="10" t="s">
        <v>42</v>
      </c>
      <c r="D17" s="10" t="s">
        <v>40</v>
      </c>
      <c r="E17" s="11">
        <v>38595</v>
      </c>
      <c r="F17" s="3">
        <v>731101</v>
      </c>
      <c r="G17" s="3">
        <v>250000</v>
      </c>
      <c r="H17" s="3">
        <v>481101</v>
      </c>
      <c r="I17" s="3">
        <v>0</v>
      </c>
      <c r="J17" s="3">
        <v>0</v>
      </c>
    </row>
    <row r="18" spans="1:10" s="9" customFormat="1" ht="11.25" customHeight="1">
      <c r="A18" s="9">
        <f t="shared" si="0"/>
        <v>13</v>
      </c>
      <c r="B18" s="9" t="s">
        <v>54</v>
      </c>
      <c r="C18" s="10" t="s">
        <v>37</v>
      </c>
      <c r="D18" s="10" t="s">
        <v>44</v>
      </c>
      <c r="E18" s="11">
        <v>38595</v>
      </c>
      <c r="F18" s="3">
        <v>82630042</v>
      </c>
      <c r="G18" s="3">
        <v>56453907</v>
      </c>
      <c r="H18" s="3">
        <v>26176135</v>
      </c>
      <c r="I18" s="3">
        <v>413748149</v>
      </c>
      <c r="J18" s="3">
        <v>0</v>
      </c>
    </row>
    <row r="19" spans="1:10" s="9" customFormat="1" ht="11.25" customHeight="1">
      <c r="A19" s="9">
        <f t="shared" si="0"/>
        <v>14</v>
      </c>
      <c r="B19" s="9" t="s">
        <v>55</v>
      </c>
      <c r="C19" s="10" t="s">
        <v>37</v>
      </c>
      <c r="D19" s="10" t="s">
        <v>48</v>
      </c>
      <c r="E19" s="11">
        <v>38595</v>
      </c>
      <c r="F19" s="3">
        <v>650403114</v>
      </c>
      <c r="G19" s="3">
        <v>249495413</v>
      </c>
      <c r="H19" s="3">
        <v>400907701</v>
      </c>
      <c r="I19" s="3">
        <v>2115820355</v>
      </c>
      <c r="J19" s="3">
        <v>721054135</v>
      </c>
    </row>
    <row r="20" spans="1:10" s="9" customFormat="1" ht="11.25" customHeight="1">
      <c r="A20" s="9">
        <f t="shared" si="0"/>
        <v>15</v>
      </c>
      <c r="B20" s="9" t="s">
        <v>56</v>
      </c>
      <c r="C20" s="10" t="s">
        <v>42</v>
      </c>
      <c r="D20" s="10" t="s">
        <v>40</v>
      </c>
      <c r="E20" s="11">
        <v>38595</v>
      </c>
      <c r="F20" s="3">
        <v>1015669</v>
      </c>
      <c r="G20" s="3">
        <v>250000</v>
      </c>
      <c r="H20" s="3">
        <v>765669</v>
      </c>
      <c r="I20" s="3">
        <v>0</v>
      </c>
      <c r="J20" s="3">
        <v>0</v>
      </c>
    </row>
    <row r="21" spans="1:10" s="9" customFormat="1" ht="11.25" customHeight="1">
      <c r="A21" s="9">
        <f t="shared" si="0"/>
        <v>16</v>
      </c>
      <c r="B21" s="9" t="s">
        <v>57</v>
      </c>
      <c r="C21" s="10" t="s">
        <v>37</v>
      </c>
      <c r="D21" s="10" t="s">
        <v>40</v>
      </c>
      <c r="E21" s="11">
        <v>38595</v>
      </c>
      <c r="F21" s="3">
        <v>2227328445</v>
      </c>
      <c r="G21" s="3">
        <v>86036217</v>
      </c>
      <c r="H21" s="3">
        <v>2141292228</v>
      </c>
      <c r="I21" s="3">
        <v>0</v>
      </c>
      <c r="J21" s="3">
        <v>0</v>
      </c>
    </row>
    <row r="22" spans="1:10" s="9" customFormat="1" ht="11.25" customHeight="1">
      <c r="A22" s="9">
        <f t="shared" si="0"/>
        <v>17</v>
      </c>
      <c r="B22" s="9" t="s">
        <v>58</v>
      </c>
      <c r="C22" s="10" t="s">
        <v>37</v>
      </c>
      <c r="D22" s="10" t="s">
        <v>44</v>
      </c>
      <c r="E22" s="11">
        <v>38595</v>
      </c>
      <c r="F22" s="3">
        <v>3979971196</v>
      </c>
      <c r="G22" s="3">
        <v>1106729726.82</v>
      </c>
      <c r="H22" s="3">
        <v>2873241469.18</v>
      </c>
      <c r="I22" s="3">
        <v>2730462796</v>
      </c>
      <c r="J22" s="3">
        <v>641782672</v>
      </c>
    </row>
    <row r="23" spans="1:10" s="9" customFormat="1" ht="11.25" customHeight="1">
      <c r="A23" s="9">
        <f t="shared" si="0"/>
        <v>18</v>
      </c>
      <c r="B23" s="9" t="s">
        <v>59</v>
      </c>
      <c r="C23" s="10" t="s">
        <v>42</v>
      </c>
      <c r="D23" s="10" t="s">
        <v>38</v>
      </c>
      <c r="E23" s="11">
        <v>38595</v>
      </c>
      <c r="F23" s="3">
        <v>392850</v>
      </c>
      <c r="G23" s="3">
        <v>250000</v>
      </c>
      <c r="H23" s="3">
        <v>142850</v>
      </c>
      <c r="I23" s="3">
        <v>0</v>
      </c>
      <c r="J23" s="3">
        <v>0</v>
      </c>
    </row>
    <row r="24" spans="1:10" s="9" customFormat="1" ht="11.25" customHeight="1">
      <c r="A24" s="9">
        <f t="shared" si="0"/>
        <v>19</v>
      </c>
      <c r="B24" s="9" t="s">
        <v>60</v>
      </c>
      <c r="C24" s="10" t="s">
        <v>42</v>
      </c>
      <c r="D24" s="10" t="s">
        <v>48</v>
      </c>
      <c r="E24" s="11">
        <v>38595</v>
      </c>
      <c r="F24" s="3">
        <v>70778637</v>
      </c>
      <c r="G24" s="3">
        <v>49518503.800000004</v>
      </c>
      <c r="H24" s="3">
        <v>21260133.2</v>
      </c>
      <c r="I24" s="3">
        <v>790843181</v>
      </c>
      <c r="J24" s="3">
        <v>80118568</v>
      </c>
    </row>
    <row r="25" spans="1:10" s="9" customFormat="1" ht="11.25" customHeight="1">
      <c r="A25" s="9">
        <f t="shared" si="0"/>
        <v>20</v>
      </c>
      <c r="B25" s="9" t="s">
        <v>61</v>
      </c>
      <c r="C25" s="10" t="s">
        <v>37</v>
      </c>
      <c r="D25" s="10" t="s">
        <v>38</v>
      </c>
      <c r="E25" s="11">
        <v>38595</v>
      </c>
      <c r="F25" s="3">
        <v>333123392</v>
      </c>
      <c r="G25" s="3">
        <v>16341584.200000001</v>
      </c>
      <c r="H25" s="3">
        <v>316781807.8</v>
      </c>
      <c r="I25" s="3">
        <v>77824441</v>
      </c>
      <c r="J25" s="3">
        <v>0</v>
      </c>
    </row>
    <row r="26" spans="1:10" s="9" customFormat="1" ht="11.25" customHeight="1">
      <c r="A26" s="9">
        <f t="shared" si="0"/>
        <v>21</v>
      </c>
      <c r="B26" s="9" t="s">
        <v>62</v>
      </c>
      <c r="C26" s="10" t="s">
        <v>42</v>
      </c>
      <c r="D26" s="10" t="s">
        <v>40</v>
      </c>
      <c r="E26" s="11">
        <v>38595</v>
      </c>
      <c r="F26" s="3">
        <v>1679336</v>
      </c>
      <c r="G26" s="3">
        <v>250000</v>
      </c>
      <c r="H26" s="3">
        <v>1429336</v>
      </c>
      <c r="I26" s="3">
        <v>1538110</v>
      </c>
      <c r="J26" s="3">
        <v>0</v>
      </c>
    </row>
    <row r="27" spans="1:10" s="9" customFormat="1" ht="11.25" customHeight="1">
      <c r="A27" s="9">
        <f t="shared" si="0"/>
        <v>22</v>
      </c>
      <c r="B27" s="9" t="s">
        <v>63</v>
      </c>
      <c r="C27" s="10" t="s">
        <v>42</v>
      </c>
      <c r="D27" s="10" t="s">
        <v>44</v>
      </c>
      <c r="E27" s="11">
        <v>38595</v>
      </c>
      <c r="F27" s="3">
        <v>3684764</v>
      </c>
      <c r="G27" s="3">
        <v>1554145.12</v>
      </c>
      <c r="H27" s="3">
        <v>2130618.88</v>
      </c>
      <c r="I27" s="3">
        <v>37530154</v>
      </c>
      <c r="J27" s="3">
        <v>2427629</v>
      </c>
    </row>
    <row r="28" spans="1:10" s="9" customFormat="1" ht="11.25" customHeight="1">
      <c r="A28" s="9">
        <f t="shared" si="0"/>
        <v>23</v>
      </c>
      <c r="B28" s="9" t="s">
        <v>64</v>
      </c>
      <c r="C28" s="10" t="s">
        <v>42</v>
      </c>
      <c r="D28" s="10" t="s">
        <v>40</v>
      </c>
      <c r="E28" s="11">
        <v>38595</v>
      </c>
      <c r="F28" s="3">
        <v>368201</v>
      </c>
      <c r="G28" s="3">
        <v>250000</v>
      </c>
      <c r="H28" s="3">
        <v>118201</v>
      </c>
      <c r="I28" s="3">
        <v>0</v>
      </c>
      <c r="J28" s="3">
        <v>0</v>
      </c>
    </row>
    <row r="29" spans="1:10" s="9" customFormat="1" ht="11.25" customHeight="1">
      <c r="A29" s="9">
        <f t="shared" si="0"/>
        <v>24</v>
      </c>
      <c r="B29" s="9" t="s">
        <v>65</v>
      </c>
      <c r="C29" s="10" t="s">
        <v>37</v>
      </c>
      <c r="D29" s="10" t="s">
        <v>44</v>
      </c>
      <c r="E29" s="11">
        <v>38595</v>
      </c>
      <c r="F29" s="3">
        <v>347506322</v>
      </c>
      <c r="G29" s="3">
        <v>254599670</v>
      </c>
      <c r="H29" s="3">
        <v>92906652</v>
      </c>
      <c r="I29" s="3">
        <v>5341299725</v>
      </c>
      <c r="J29" s="3">
        <v>681032677</v>
      </c>
    </row>
    <row r="30" spans="1:10" s="9" customFormat="1" ht="11.25" customHeight="1">
      <c r="A30" s="9">
        <f t="shared" si="0"/>
        <v>25</v>
      </c>
      <c r="B30" s="9" t="s">
        <v>66</v>
      </c>
      <c r="C30" s="10" t="s">
        <v>37</v>
      </c>
      <c r="D30" s="10" t="s">
        <v>38</v>
      </c>
      <c r="E30" s="11">
        <v>38595</v>
      </c>
      <c r="F30" s="3">
        <v>104840096</v>
      </c>
      <c r="G30" s="3">
        <v>3571168.24</v>
      </c>
      <c r="H30" s="3">
        <v>101268927.76</v>
      </c>
      <c r="I30" s="3">
        <v>29520915</v>
      </c>
      <c r="J30" s="3">
        <v>0</v>
      </c>
    </row>
    <row r="31" spans="1:10" s="9" customFormat="1" ht="11.25" customHeight="1">
      <c r="A31" s="9">
        <f t="shared" si="0"/>
        <v>26</v>
      </c>
      <c r="B31" s="9" t="s">
        <v>67</v>
      </c>
      <c r="C31" s="10" t="s">
        <v>42</v>
      </c>
      <c r="D31" s="10" t="s">
        <v>40</v>
      </c>
      <c r="E31" s="11">
        <v>38595</v>
      </c>
      <c r="F31" s="3">
        <v>2309988</v>
      </c>
      <c r="G31" s="3">
        <v>250000</v>
      </c>
      <c r="H31" s="3">
        <v>2059988</v>
      </c>
      <c r="I31" s="3">
        <v>0</v>
      </c>
      <c r="J31" s="3">
        <v>0</v>
      </c>
    </row>
    <row r="32" spans="1:10" s="9" customFormat="1" ht="11.25" customHeight="1">
      <c r="A32" s="9">
        <f t="shared" si="0"/>
        <v>27</v>
      </c>
      <c r="B32" s="9" t="s">
        <v>68</v>
      </c>
      <c r="C32" s="10" t="s">
        <v>42</v>
      </c>
      <c r="D32" s="10" t="s">
        <v>38</v>
      </c>
      <c r="E32" s="11">
        <v>38595</v>
      </c>
      <c r="F32" s="3">
        <v>105432887</v>
      </c>
      <c r="G32" s="3">
        <v>82079373.8</v>
      </c>
      <c r="H32" s="3">
        <v>23353513.2</v>
      </c>
      <c r="I32" s="3">
        <v>1341937506</v>
      </c>
      <c r="J32" s="3">
        <v>132354659</v>
      </c>
    </row>
    <row r="33" spans="1:10" s="9" customFormat="1" ht="11.25" customHeight="1">
      <c r="A33" s="9">
        <f t="shared" si="0"/>
        <v>28</v>
      </c>
      <c r="B33" s="9" t="s">
        <v>69</v>
      </c>
      <c r="C33" s="10" t="s">
        <v>37</v>
      </c>
      <c r="D33" s="10" t="s">
        <v>44</v>
      </c>
      <c r="E33" s="11">
        <v>38595</v>
      </c>
      <c r="F33" s="3">
        <v>686731542</v>
      </c>
      <c r="G33" s="3">
        <v>30045359.02</v>
      </c>
      <c r="H33" s="3">
        <v>656686182.98</v>
      </c>
      <c r="I33" s="3">
        <v>0</v>
      </c>
      <c r="J33" s="3">
        <v>0</v>
      </c>
    </row>
    <row r="34" spans="1:10" s="9" customFormat="1" ht="11.25" customHeight="1">
      <c r="A34" s="9">
        <f t="shared" si="0"/>
        <v>29</v>
      </c>
      <c r="B34" s="9" t="s">
        <v>70</v>
      </c>
      <c r="C34" s="10" t="s">
        <v>37</v>
      </c>
      <c r="D34" s="10" t="s">
        <v>38</v>
      </c>
      <c r="E34" s="11">
        <v>38595</v>
      </c>
      <c r="F34" s="3">
        <v>4193007136</v>
      </c>
      <c r="G34" s="3">
        <v>490698927.90000004</v>
      </c>
      <c r="H34" s="3">
        <v>3702308208.1</v>
      </c>
      <c r="I34" s="3">
        <v>8299126010</v>
      </c>
      <c r="J34" s="3">
        <v>318323733</v>
      </c>
    </row>
    <row r="35" spans="1:10" s="9" customFormat="1" ht="11.25" customHeight="1">
      <c r="A35" s="9">
        <f t="shared" si="0"/>
        <v>30</v>
      </c>
      <c r="B35" s="9" t="s">
        <v>71</v>
      </c>
      <c r="C35" s="10" t="s">
        <v>42</v>
      </c>
      <c r="D35" s="10" t="s">
        <v>40</v>
      </c>
      <c r="E35" s="11">
        <v>38595</v>
      </c>
      <c r="F35" s="3">
        <v>674879</v>
      </c>
      <c r="G35" s="3">
        <v>250000</v>
      </c>
      <c r="H35" s="3">
        <v>424879</v>
      </c>
      <c r="I35" s="3">
        <v>2999591</v>
      </c>
      <c r="J35" s="3">
        <v>287260</v>
      </c>
    </row>
    <row r="36" spans="1:10" s="9" customFormat="1" ht="11.25" customHeight="1">
      <c r="A36" s="9">
        <f t="shared" si="0"/>
        <v>31</v>
      </c>
      <c r="B36" s="9" t="s">
        <v>72</v>
      </c>
      <c r="C36" s="10" t="s">
        <v>42</v>
      </c>
      <c r="D36" s="10" t="s">
        <v>40</v>
      </c>
      <c r="E36" s="11">
        <v>38595</v>
      </c>
      <c r="F36" s="3">
        <v>321935</v>
      </c>
      <c r="G36" s="3">
        <v>250000</v>
      </c>
      <c r="H36" s="3">
        <v>71935</v>
      </c>
      <c r="I36" s="3">
        <v>796679</v>
      </c>
      <c r="J36" s="3">
        <v>0</v>
      </c>
    </row>
    <row r="37" spans="1:10" s="9" customFormat="1" ht="11.25" customHeight="1">
      <c r="A37" s="9">
        <f t="shared" si="0"/>
        <v>32</v>
      </c>
      <c r="B37" s="9" t="s">
        <v>73</v>
      </c>
      <c r="C37" s="10" t="s">
        <v>42</v>
      </c>
      <c r="D37" s="10" t="s">
        <v>40</v>
      </c>
      <c r="E37" s="11">
        <v>38595</v>
      </c>
      <c r="F37" s="3">
        <v>11635977</v>
      </c>
      <c r="G37" s="3">
        <v>250000</v>
      </c>
      <c r="H37" s="3">
        <v>11385977</v>
      </c>
      <c r="I37" s="3">
        <v>10000</v>
      </c>
      <c r="J37" s="3">
        <v>0</v>
      </c>
    </row>
    <row r="38" spans="1:10" s="9" customFormat="1" ht="11.25" customHeight="1">
      <c r="A38" s="9">
        <f t="shared" si="0"/>
        <v>33</v>
      </c>
      <c r="B38" s="9" t="s">
        <v>74</v>
      </c>
      <c r="C38" s="10" t="s">
        <v>42</v>
      </c>
      <c r="D38" s="10" t="s">
        <v>40</v>
      </c>
      <c r="E38" s="11">
        <v>38595</v>
      </c>
      <c r="F38" s="3">
        <v>334840</v>
      </c>
      <c r="G38" s="3">
        <v>250000</v>
      </c>
      <c r="H38" s="3">
        <v>84840</v>
      </c>
      <c r="I38" s="3">
        <v>0</v>
      </c>
      <c r="J38" s="3">
        <v>0</v>
      </c>
    </row>
    <row r="39" spans="1:10" s="9" customFormat="1" ht="11.25" customHeight="1">
      <c r="A39" s="9">
        <f t="shared" si="0"/>
        <v>34</v>
      </c>
      <c r="B39" s="9" t="s">
        <v>75</v>
      </c>
      <c r="C39" s="10" t="s">
        <v>42</v>
      </c>
      <c r="D39" s="10" t="s">
        <v>40</v>
      </c>
      <c r="E39" s="11">
        <v>38595</v>
      </c>
      <c r="F39" s="3">
        <v>1477446</v>
      </c>
      <c r="G39" s="3">
        <v>250000</v>
      </c>
      <c r="H39" s="3">
        <v>1227446</v>
      </c>
      <c r="I39" s="3">
        <v>0</v>
      </c>
      <c r="J39" s="3">
        <v>0</v>
      </c>
    </row>
    <row r="40" spans="1:10" s="9" customFormat="1" ht="11.25" customHeight="1">
      <c r="A40" s="9">
        <f t="shared" si="0"/>
        <v>35</v>
      </c>
      <c r="B40" s="9" t="s">
        <v>76</v>
      </c>
      <c r="C40" s="10" t="s">
        <v>42</v>
      </c>
      <c r="D40" s="10" t="s">
        <v>40</v>
      </c>
      <c r="E40" s="11">
        <v>38595</v>
      </c>
      <c r="F40" s="3">
        <v>1208501</v>
      </c>
      <c r="G40" s="3">
        <v>454530.88</v>
      </c>
      <c r="H40" s="3">
        <v>753970.12</v>
      </c>
      <c r="I40" s="3">
        <v>9771037</v>
      </c>
      <c r="J40" s="3">
        <v>0</v>
      </c>
    </row>
    <row r="41" spans="1:10" s="9" customFormat="1" ht="11.25" customHeight="1">
      <c r="A41" s="9">
        <f t="shared" si="0"/>
        <v>36</v>
      </c>
      <c r="B41" s="9" t="s">
        <v>77</v>
      </c>
      <c r="C41" s="10" t="s">
        <v>42</v>
      </c>
      <c r="D41" s="10" t="s">
        <v>40</v>
      </c>
      <c r="E41" s="11">
        <v>38595</v>
      </c>
      <c r="F41" s="3">
        <v>11816174</v>
      </c>
      <c r="G41" s="3">
        <v>3132060.16</v>
      </c>
      <c r="H41" s="3">
        <v>8684113.84</v>
      </c>
      <c r="I41" s="3">
        <v>47835642</v>
      </c>
      <c r="J41" s="3">
        <v>63400</v>
      </c>
    </row>
    <row r="42" spans="1:10" s="9" customFormat="1" ht="11.25" customHeight="1">
      <c r="A42" s="9">
        <f t="shared" si="0"/>
        <v>37</v>
      </c>
      <c r="B42" s="9" t="s">
        <v>78</v>
      </c>
      <c r="C42" s="10" t="s">
        <v>37</v>
      </c>
      <c r="D42" s="10" t="s">
        <v>38</v>
      </c>
      <c r="E42" s="11">
        <v>38595</v>
      </c>
      <c r="F42" s="3">
        <v>2371333195</v>
      </c>
      <c r="G42" s="3">
        <v>151053154.1</v>
      </c>
      <c r="H42" s="3">
        <v>2220280040.9</v>
      </c>
      <c r="I42" s="3">
        <v>1612698177</v>
      </c>
      <c r="J42" s="3">
        <v>556159271</v>
      </c>
    </row>
    <row r="43" spans="1:10" s="9" customFormat="1" ht="11.25" customHeight="1">
      <c r="A43" s="9">
        <f t="shared" si="0"/>
        <v>38</v>
      </c>
      <c r="B43" s="9" t="s">
        <v>79</v>
      </c>
      <c r="C43" s="10" t="s">
        <v>42</v>
      </c>
      <c r="D43" s="10" t="s">
        <v>38</v>
      </c>
      <c r="E43" s="11">
        <v>38595</v>
      </c>
      <c r="F43" s="3">
        <v>2532899</v>
      </c>
      <c r="G43" s="3">
        <v>250000</v>
      </c>
      <c r="H43" s="3">
        <v>2282899</v>
      </c>
      <c r="I43" s="3">
        <v>6663021</v>
      </c>
      <c r="J43" s="3">
        <v>0</v>
      </c>
    </row>
    <row r="44" spans="1:10" s="9" customFormat="1" ht="11.25" customHeight="1">
      <c r="A44" s="9">
        <f t="shared" si="0"/>
        <v>39</v>
      </c>
      <c r="B44" s="9" t="s">
        <v>80</v>
      </c>
      <c r="C44" s="10" t="s">
        <v>42</v>
      </c>
      <c r="D44" s="10" t="s">
        <v>38</v>
      </c>
      <c r="E44" s="11">
        <v>38595</v>
      </c>
      <c r="F44" s="3">
        <v>1866263</v>
      </c>
      <c r="G44" s="3">
        <v>317315.6</v>
      </c>
      <c r="H44" s="3">
        <v>1548947.4</v>
      </c>
      <c r="I44" s="3">
        <v>13399758</v>
      </c>
      <c r="J44" s="3">
        <v>0</v>
      </c>
    </row>
    <row r="45" spans="1:10" s="9" customFormat="1" ht="11.25" customHeight="1">
      <c r="A45" s="9">
        <f t="shared" si="0"/>
        <v>40</v>
      </c>
      <c r="B45" s="9" t="s">
        <v>81</v>
      </c>
      <c r="C45" s="10" t="s">
        <v>37</v>
      </c>
      <c r="D45" s="10" t="s">
        <v>44</v>
      </c>
      <c r="E45" s="11">
        <v>38595</v>
      </c>
      <c r="F45" s="3">
        <v>169765996</v>
      </c>
      <c r="G45" s="3">
        <v>453421.28</v>
      </c>
      <c r="H45" s="3">
        <v>169312574.72</v>
      </c>
      <c r="I45" s="3">
        <v>5424682</v>
      </c>
      <c r="J45" s="3">
        <v>5240508</v>
      </c>
    </row>
    <row r="46" spans="1:10" s="9" customFormat="1" ht="11.25" customHeight="1">
      <c r="A46" s="9">
        <f t="shared" si="0"/>
        <v>41</v>
      </c>
      <c r="B46" s="9" t="s">
        <v>82</v>
      </c>
      <c r="C46" s="10" t="s">
        <v>37</v>
      </c>
      <c r="D46" s="10" t="s">
        <v>38</v>
      </c>
      <c r="E46" s="11">
        <v>38595</v>
      </c>
      <c r="F46" s="3">
        <v>3042162090</v>
      </c>
      <c r="G46" s="3">
        <v>241734144.5</v>
      </c>
      <c r="H46" s="3">
        <v>2800427945.5</v>
      </c>
      <c r="I46" s="3">
        <v>1572806515</v>
      </c>
      <c r="J46" s="3">
        <v>1430329461</v>
      </c>
    </row>
    <row r="47" spans="1:10" s="9" customFormat="1" ht="11.25" customHeight="1">
      <c r="A47" s="9">
        <f t="shared" si="0"/>
        <v>42</v>
      </c>
      <c r="B47" s="9" t="s">
        <v>83</v>
      </c>
      <c r="C47" s="10" t="s">
        <v>42</v>
      </c>
      <c r="D47" s="10" t="s">
        <v>40</v>
      </c>
      <c r="E47" s="11">
        <v>38595</v>
      </c>
      <c r="F47" s="3">
        <v>435562</v>
      </c>
      <c r="G47" s="3">
        <v>250000</v>
      </c>
      <c r="H47" s="3">
        <v>185562</v>
      </c>
      <c r="I47" s="3">
        <v>0</v>
      </c>
      <c r="J47" s="3">
        <v>0</v>
      </c>
    </row>
    <row r="48" spans="1:10" s="9" customFormat="1" ht="11.25" customHeight="1">
      <c r="A48" s="9">
        <f t="shared" si="0"/>
        <v>43</v>
      </c>
      <c r="B48" s="9" t="s">
        <v>84</v>
      </c>
      <c r="C48" s="10" t="s">
        <v>42</v>
      </c>
      <c r="D48" s="10" t="s">
        <v>44</v>
      </c>
      <c r="E48" s="11">
        <v>38595</v>
      </c>
      <c r="F48" s="3">
        <v>4619512</v>
      </c>
      <c r="G48" s="3">
        <v>475659.2</v>
      </c>
      <c r="H48" s="3">
        <v>4143852.8</v>
      </c>
      <c r="I48" s="3">
        <v>22481113</v>
      </c>
      <c r="J48" s="3">
        <v>0</v>
      </c>
    </row>
    <row r="49" spans="1:10" s="9" customFormat="1" ht="11.25" customHeight="1">
      <c r="A49" s="9">
        <f t="shared" si="0"/>
        <v>44</v>
      </c>
      <c r="B49" s="9" t="s">
        <v>85</v>
      </c>
      <c r="C49" s="10" t="s">
        <v>42</v>
      </c>
      <c r="D49" s="10" t="s">
        <v>86</v>
      </c>
      <c r="E49" s="11">
        <v>38595</v>
      </c>
      <c r="F49" s="3">
        <v>23133324</v>
      </c>
      <c r="G49" s="3">
        <v>412993.24</v>
      </c>
      <c r="H49" s="3">
        <v>22720330.76</v>
      </c>
      <c r="I49" s="3">
        <v>12595050</v>
      </c>
      <c r="J49" s="3">
        <v>0</v>
      </c>
    </row>
    <row r="50" spans="1:10" s="9" customFormat="1" ht="11.25" customHeight="1">
      <c r="A50" s="9">
        <f t="shared" si="0"/>
        <v>45</v>
      </c>
      <c r="B50" s="9" t="s">
        <v>87</v>
      </c>
      <c r="C50" s="10" t="s">
        <v>42</v>
      </c>
      <c r="D50" s="10" t="s">
        <v>38</v>
      </c>
      <c r="E50" s="11">
        <v>38595</v>
      </c>
      <c r="F50" s="3">
        <v>1681131</v>
      </c>
      <c r="G50" s="3">
        <v>250000</v>
      </c>
      <c r="H50" s="3">
        <v>1431131</v>
      </c>
      <c r="I50" s="3">
        <v>3785098</v>
      </c>
      <c r="J50" s="3">
        <v>0</v>
      </c>
    </row>
    <row r="51" spans="1:10" s="9" customFormat="1" ht="11.25" customHeight="1">
      <c r="A51" s="9">
        <f t="shared" si="0"/>
        <v>46</v>
      </c>
      <c r="B51" s="9" t="s">
        <v>88</v>
      </c>
      <c r="C51" s="10" t="s">
        <v>42</v>
      </c>
      <c r="D51" s="10" t="s">
        <v>40</v>
      </c>
      <c r="E51" s="11">
        <v>38595</v>
      </c>
      <c r="F51" s="3">
        <v>395725</v>
      </c>
      <c r="G51" s="3">
        <v>250000</v>
      </c>
      <c r="H51" s="3">
        <v>145725</v>
      </c>
      <c r="I51" s="3">
        <v>0</v>
      </c>
      <c r="J51" s="3">
        <v>0</v>
      </c>
    </row>
    <row r="52" spans="1:10" s="9" customFormat="1" ht="11.25" customHeight="1">
      <c r="A52" s="9">
        <f t="shared" si="0"/>
        <v>47</v>
      </c>
      <c r="B52" s="9" t="s">
        <v>89</v>
      </c>
      <c r="C52" s="10" t="s">
        <v>37</v>
      </c>
      <c r="D52" s="10" t="s">
        <v>40</v>
      </c>
      <c r="E52" s="11">
        <v>38595</v>
      </c>
      <c r="F52" s="3">
        <v>3659004</v>
      </c>
      <c r="G52" s="3">
        <v>250000</v>
      </c>
      <c r="H52" s="3">
        <v>3409004</v>
      </c>
      <c r="I52" s="3">
        <v>0</v>
      </c>
      <c r="J52" s="3">
        <v>0</v>
      </c>
    </row>
    <row r="53" spans="1:10" s="9" customFormat="1" ht="11.25" customHeight="1">
      <c r="A53" s="9">
        <f t="shared" si="0"/>
        <v>48</v>
      </c>
      <c r="B53" s="9" t="s">
        <v>90</v>
      </c>
      <c r="C53" s="10" t="s">
        <v>42</v>
      </c>
      <c r="D53" s="10" t="s">
        <v>44</v>
      </c>
      <c r="E53" s="11">
        <v>38595</v>
      </c>
      <c r="F53" s="3">
        <v>11141926</v>
      </c>
      <c r="G53" s="3">
        <v>7437368.5200000005</v>
      </c>
      <c r="H53" s="3">
        <v>3704557.48</v>
      </c>
      <c r="I53" s="3">
        <v>150618862</v>
      </c>
      <c r="J53" s="3">
        <v>0</v>
      </c>
    </row>
    <row r="54" spans="1:10" s="9" customFormat="1" ht="11.25" customHeight="1">
      <c r="A54" s="9">
        <f t="shared" si="0"/>
        <v>49</v>
      </c>
      <c r="B54" s="9" t="s">
        <v>91</v>
      </c>
      <c r="C54" s="10" t="s">
        <v>42</v>
      </c>
      <c r="D54" s="10" t="s">
        <v>40</v>
      </c>
      <c r="E54" s="11">
        <v>38595</v>
      </c>
      <c r="F54" s="3">
        <v>1683982</v>
      </c>
      <c r="G54" s="3">
        <v>715355.36</v>
      </c>
      <c r="H54" s="3">
        <v>968626.64</v>
      </c>
      <c r="I54" s="3">
        <v>30198770</v>
      </c>
      <c r="J54" s="3">
        <v>87481</v>
      </c>
    </row>
    <row r="55" spans="1:10" s="9" customFormat="1" ht="11.25" customHeight="1">
      <c r="A55" s="9">
        <f t="shared" si="0"/>
        <v>50</v>
      </c>
      <c r="B55" s="9" t="s">
        <v>92</v>
      </c>
      <c r="C55" s="10" t="s">
        <v>42</v>
      </c>
      <c r="D55" s="10" t="s">
        <v>44</v>
      </c>
      <c r="E55" s="11">
        <v>38595</v>
      </c>
      <c r="F55" s="3">
        <v>26715904</v>
      </c>
      <c r="G55" s="3">
        <v>17480009.24</v>
      </c>
      <c r="H55" s="3">
        <v>9235894.760000004</v>
      </c>
      <c r="I55" s="3">
        <v>571434200</v>
      </c>
      <c r="J55" s="3">
        <v>130584</v>
      </c>
    </row>
    <row r="56" spans="1:10" s="9" customFormat="1" ht="11.25" customHeight="1">
      <c r="A56" s="9">
        <f t="shared" si="0"/>
        <v>51</v>
      </c>
      <c r="B56" s="9" t="s">
        <v>93</v>
      </c>
      <c r="C56" s="10" t="s">
        <v>42</v>
      </c>
      <c r="D56" s="10" t="s">
        <v>44</v>
      </c>
      <c r="E56" s="11">
        <v>38595</v>
      </c>
      <c r="F56" s="3">
        <v>9509064</v>
      </c>
      <c r="G56" s="3">
        <v>605600.88</v>
      </c>
      <c r="H56" s="3">
        <v>8903463.120000001</v>
      </c>
      <c r="I56" s="3">
        <v>5857531</v>
      </c>
      <c r="J56" s="3">
        <v>0</v>
      </c>
    </row>
    <row r="57" spans="1:10" s="9" customFormat="1" ht="11.25" customHeight="1">
      <c r="A57" s="9">
        <f t="shared" si="0"/>
        <v>52</v>
      </c>
      <c r="B57" s="9" t="s">
        <v>94</v>
      </c>
      <c r="C57" s="10" t="s">
        <v>37</v>
      </c>
      <c r="D57" s="10" t="s">
        <v>40</v>
      </c>
      <c r="E57" s="11">
        <v>38595</v>
      </c>
      <c r="F57" s="3">
        <v>30365054</v>
      </c>
      <c r="G57" s="3">
        <v>934274.78</v>
      </c>
      <c r="H57" s="3">
        <v>29430779.22</v>
      </c>
      <c r="I57" s="3">
        <v>460603</v>
      </c>
      <c r="J57" s="3">
        <v>0</v>
      </c>
    </row>
    <row r="58" spans="1:10" s="9" customFormat="1" ht="11.25" customHeight="1">
      <c r="A58" s="9">
        <f t="shared" si="0"/>
        <v>53</v>
      </c>
      <c r="B58" s="9" t="s">
        <v>95</v>
      </c>
      <c r="C58" s="10" t="s">
        <v>37</v>
      </c>
      <c r="D58" s="10" t="s">
        <v>48</v>
      </c>
      <c r="E58" s="11">
        <v>38595</v>
      </c>
      <c r="F58" s="3">
        <v>390131587</v>
      </c>
      <c r="G58" s="3">
        <v>279998690</v>
      </c>
      <c r="H58" s="3">
        <v>110132897</v>
      </c>
      <c r="I58" s="3">
        <v>5508158695</v>
      </c>
      <c r="J58" s="3">
        <v>1413893653</v>
      </c>
    </row>
    <row r="59" spans="1:10" s="9" customFormat="1" ht="11.25" customHeight="1">
      <c r="A59" s="9">
        <f t="shared" si="0"/>
        <v>54</v>
      </c>
      <c r="B59" s="9" t="s">
        <v>96</v>
      </c>
      <c r="C59" s="10" t="s">
        <v>42</v>
      </c>
      <c r="D59" s="10" t="s">
        <v>40</v>
      </c>
      <c r="E59" s="11">
        <v>38595</v>
      </c>
      <c r="F59" s="3">
        <v>4257549</v>
      </c>
      <c r="G59" s="3">
        <v>1451178.72</v>
      </c>
      <c r="H59" s="3">
        <v>2806370.28</v>
      </c>
      <c r="I59" s="3">
        <v>55804892</v>
      </c>
      <c r="J59" s="3">
        <v>21891</v>
      </c>
    </row>
    <row r="60" spans="1:10" s="9" customFormat="1" ht="11.25" customHeight="1">
      <c r="A60" s="9">
        <f t="shared" si="0"/>
        <v>55</v>
      </c>
      <c r="B60" s="9" t="s">
        <v>97</v>
      </c>
      <c r="C60" s="10" t="s">
        <v>42</v>
      </c>
      <c r="D60" s="10" t="s">
        <v>40</v>
      </c>
      <c r="E60" s="11">
        <v>38595</v>
      </c>
      <c r="F60" s="3">
        <v>424957</v>
      </c>
      <c r="G60" s="3">
        <v>250000</v>
      </c>
      <c r="H60" s="3">
        <v>174957</v>
      </c>
      <c r="I60" s="3">
        <v>0</v>
      </c>
      <c r="J60" s="3">
        <v>0</v>
      </c>
    </row>
    <row r="61" spans="1:10" s="9" customFormat="1" ht="11.25" customHeight="1">
      <c r="A61" s="9">
        <f t="shared" si="0"/>
        <v>56</v>
      </c>
      <c r="B61" s="9" t="s">
        <v>98</v>
      </c>
      <c r="C61" s="10" t="s">
        <v>42</v>
      </c>
      <c r="D61" s="10" t="s">
        <v>40</v>
      </c>
      <c r="E61" s="11">
        <v>38595</v>
      </c>
      <c r="F61" s="3">
        <v>61125489</v>
      </c>
      <c r="G61" s="3">
        <v>250000</v>
      </c>
      <c r="H61" s="3">
        <v>60875489</v>
      </c>
      <c r="I61" s="3">
        <v>0</v>
      </c>
      <c r="J61" s="3">
        <v>0</v>
      </c>
    </row>
    <row r="62" spans="1:10" s="9" customFormat="1" ht="11.25" customHeight="1">
      <c r="A62" s="9">
        <f t="shared" si="0"/>
        <v>57</v>
      </c>
      <c r="B62" s="9" t="s">
        <v>99</v>
      </c>
      <c r="C62" s="10" t="s">
        <v>42</v>
      </c>
      <c r="D62" s="10" t="s">
        <v>40</v>
      </c>
      <c r="E62" s="11">
        <v>38595</v>
      </c>
      <c r="F62" s="3">
        <v>444161</v>
      </c>
      <c r="G62" s="3">
        <v>250000</v>
      </c>
      <c r="H62" s="3">
        <v>194161</v>
      </c>
      <c r="I62" s="3">
        <v>0</v>
      </c>
      <c r="J62" s="3">
        <v>0</v>
      </c>
    </row>
    <row r="63" spans="1:10" s="9" customFormat="1" ht="11.25" customHeight="1">
      <c r="A63" s="9">
        <f t="shared" si="0"/>
        <v>58</v>
      </c>
      <c r="B63" s="9" t="s">
        <v>100</v>
      </c>
      <c r="C63" s="10" t="s">
        <v>42</v>
      </c>
      <c r="D63" s="10" t="s">
        <v>38</v>
      </c>
      <c r="E63" s="11">
        <v>38595</v>
      </c>
      <c r="F63" s="3">
        <v>18587261</v>
      </c>
      <c r="G63" s="3">
        <v>6367369.28</v>
      </c>
      <c r="H63" s="3">
        <v>12219891.72</v>
      </c>
      <c r="I63" s="3">
        <v>211611194</v>
      </c>
      <c r="J63" s="3">
        <v>10504488</v>
      </c>
    </row>
    <row r="64" spans="1:10" s="9" customFormat="1" ht="11.25" customHeight="1">
      <c r="A64" s="9">
        <f t="shared" si="0"/>
        <v>59</v>
      </c>
      <c r="B64" s="9" t="s">
        <v>101</v>
      </c>
      <c r="C64" s="10" t="s">
        <v>42</v>
      </c>
      <c r="D64" s="10" t="s">
        <v>40</v>
      </c>
      <c r="E64" s="11">
        <v>38595</v>
      </c>
      <c r="F64" s="3">
        <v>1885952</v>
      </c>
      <c r="G64" s="3">
        <v>250000</v>
      </c>
      <c r="H64" s="3">
        <v>1635952</v>
      </c>
      <c r="I64" s="3">
        <v>4279745</v>
      </c>
      <c r="J64" s="3">
        <v>28186</v>
      </c>
    </row>
    <row r="65" spans="1:10" s="9" customFormat="1" ht="11.25" customHeight="1">
      <c r="A65" s="9">
        <f t="shared" si="0"/>
        <v>60</v>
      </c>
      <c r="B65" s="9" t="s">
        <v>102</v>
      </c>
      <c r="C65" s="10" t="s">
        <v>42</v>
      </c>
      <c r="D65" s="10" t="s">
        <v>40</v>
      </c>
      <c r="E65" s="11">
        <v>38595</v>
      </c>
      <c r="F65" s="3">
        <v>1388818</v>
      </c>
      <c r="G65" s="3">
        <v>328636.08</v>
      </c>
      <c r="H65" s="3">
        <v>1060181.92</v>
      </c>
      <c r="I65" s="3">
        <v>17197420</v>
      </c>
      <c r="J65" s="3">
        <v>0</v>
      </c>
    </row>
    <row r="66" spans="1:10" s="9" customFormat="1" ht="11.25" customHeight="1">
      <c r="A66" s="9">
        <f t="shared" si="0"/>
        <v>61</v>
      </c>
      <c r="B66" s="9" t="s">
        <v>103</v>
      </c>
      <c r="C66" s="10" t="s">
        <v>42</v>
      </c>
      <c r="D66" s="10" t="s">
        <v>40</v>
      </c>
      <c r="E66" s="11">
        <v>38595</v>
      </c>
      <c r="F66" s="3">
        <v>438957</v>
      </c>
      <c r="G66" s="3">
        <v>250000</v>
      </c>
      <c r="H66" s="3">
        <v>188957</v>
      </c>
      <c r="I66" s="3">
        <v>0</v>
      </c>
      <c r="J66" s="3">
        <v>0</v>
      </c>
    </row>
    <row r="67" spans="1:10" s="9" customFormat="1" ht="11.25" customHeight="1">
      <c r="A67" s="9">
        <f t="shared" si="0"/>
        <v>62</v>
      </c>
      <c r="B67" s="9" t="s">
        <v>104</v>
      </c>
      <c r="C67" s="10" t="s">
        <v>42</v>
      </c>
      <c r="D67" s="10" t="s">
        <v>40</v>
      </c>
      <c r="E67" s="11">
        <v>38595</v>
      </c>
      <c r="F67" s="3">
        <v>541143</v>
      </c>
      <c r="G67" s="3">
        <v>250000</v>
      </c>
      <c r="H67" s="3">
        <v>291143</v>
      </c>
      <c r="I67" s="3">
        <v>0</v>
      </c>
      <c r="J67" s="3">
        <v>0</v>
      </c>
    </row>
    <row r="68" spans="1:10" s="9" customFormat="1" ht="11.25" customHeight="1">
      <c r="A68" s="9">
        <f t="shared" si="0"/>
        <v>63</v>
      </c>
      <c r="B68" s="9" t="s">
        <v>105</v>
      </c>
      <c r="C68" s="10" t="s">
        <v>42</v>
      </c>
      <c r="D68" s="10" t="s">
        <v>40</v>
      </c>
      <c r="E68" s="11">
        <v>38595</v>
      </c>
      <c r="F68" s="3">
        <v>5559180</v>
      </c>
      <c r="G68" s="3">
        <v>250000</v>
      </c>
      <c r="H68" s="3">
        <v>5309180</v>
      </c>
      <c r="I68" s="3">
        <v>0</v>
      </c>
      <c r="J68" s="3">
        <v>0</v>
      </c>
    </row>
    <row r="69" spans="1:10" s="9" customFormat="1" ht="11.25" customHeight="1">
      <c r="A69" s="9">
        <f t="shared" si="0"/>
        <v>64</v>
      </c>
      <c r="B69" s="9" t="s">
        <v>106</v>
      </c>
      <c r="C69" s="10" t="s">
        <v>42</v>
      </c>
      <c r="D69" s="10" t="s">
        <v>40</v>
      </c>
      <c r="E69" s="11">
        <v>38565</v>
      </c>
      <c r="F69" s="3">
        <v>641579</v>
      </c>
      <c r="G69" s="3">
        <v>250000</v>
      </c>
      <c r="H69" s="3">
        <v>391579</v>
      </c>
      <c r="I69" s="3">
        <v>0</v>
      </c>
      <c r="J69" s="3">
        <v>0</v>
      </c>
    </row>
    <row r="70" spans="1:10" s="9" customFormat="1" ht="11.25" customHeight="1">
      <c r="A70" s="9">
        <f t="shared" si="0"/>
        <v>65</v>
      </c>
      <c r="B70" s="9" t="s">
        <v>107</v>
      </c>
      <c r="C70" s="10" t="s">
        <v>42</v>
      </c>
      <c r="D70" s="10" t="s">
        <v>40</v>
      </c>
      <c r="E70" s="11">
        <v>38595</v>
      </c>
      <c r="F70" s="3">
        <v>18512042</v>
      </c>
      <c r="G70" s="3">
        <v>250000</v>
      </c>
      <c r="H70" s="3">
        <v>18262042</v>
      </c>
      <c r="I70" s="3">
        <v>0</v>
      </c>
      <c r="J70" s="3">
        <v>0</v>
      </c>
    </row>
    <row r="71" spans="1:10" s="9" customFormat="1" ht="11.25" customHeight="1">
      <c r="A71" s="9">
        <f t="shared" si="0"/>
        <v>66</v>
      </c>
      <c r="B71" s="9" t="s">
        <v>108</v>
      </c>
      <c r="C71" s="10" t="s">
        <v>42</v>
      </c>
      <c r="D71" s="10" t="s">
        <v>44</v>
      </c>
      <c r="E71" s="11">
        <v>38595</v>
      </c>
      <c r="F71" s="3">
        <v>5003760</v>
      </c>
      <c r="G71" s="3">
        <v>270828.84</v>
      </c>
      <c r="H71" s="3">
        <v>4732931.16</v>
      </c>
      <c r="I71" s="3">
        <v>4224588</v>
      </c>
      <c r="J71" s="3">
        <v>0</v>
      </c>
    </row>
    <row r="72" spans="1:10" s="9" customFormat="1" ht="11.25" customHeight="1">
      <c r="A72" s="9">
        <f aca="true" t="shared" si="1" ref="A72:A135">A71+1</f>
        <v>67</v>
      </c>
      <c r="B72" s="9" t="s">
        <v>109</v>
      </c>
      <c r="C72" s="10" t="s">
        <v>42</v>
      </c>
      <c r="D72" s="10" t="s">
        <v>38</v>
      </c>
      <c r="E72" s="11">
        <v>38595</v>
      </c>
      <c r="F72" s="3">
        <v>34583939</v>
      </c>
      <c r="G72" s="3">
        <v>428897.2</v>
      </c>
      <c r="H72" s="3">
        <v>34155041.8</v>
      </c>
      <c r="I72" s="3">
        <v>32666931</v>
      </c>
      <c r="J72" s="3">
        <v>67650</v>
      </c>
    </row>
    <row r="73" spans="1:10" s="9" customFormat="1" ht="11.25" customHeight="1">
      <c r="A73" s="9">
        <f t="shared" si="1"/>
        <v>68</v>
      </c>
      <c r="B73" s="9" t="s">
        <v>110</v>
      </c>
      <c r="C73" s="10" t="s">
        <v>42</v>
      </c>
      <c r="D73" s="10" t="s">
        <v>40</v>
      </c>
      <c r="E73" s="11">
        <v>38595</v>
      </c>
      <c r="F73" s="3">
        <v>963693</v>
      </c>
      <c r="G73" s="3">
        <v>250000</v>
      </c>
      <c r="H73" s="3">
        <v>713693</v>
      </c>
      <c r="I73" s="3">
        <v>0</v>
      </c>
      <c r="J73" s="3">
        <v>0</v>
      </c>
    </row>
    <row r="74" spans="1:10" s="9" customFormat="1" ht="11.25" customHeight="1">
      <c r="A74" s="9">
        <f t="shared" si="1"/>
        <v>69</v>
      </c>
      <c r="B74" s="9" t="s">
        <v>111</v>
      </c>
      <c r="C74" s="10" t="s">
        <v>37</v>
      </c>
      <c r="D74" s="10" t="s">
        <v>40</v>
      </c>
      <c r="E74" s="11">
        <v>38595</v>
      </c>
      <c r="F74" s="3">
        <v>30141789</v>
      </c>
      <c r="G74" s="3">
        <v>250000</v>
      </c>
      <c r="H74" s="3">
        <v>29891789</v>
      </c>
      <c r="I74" s="3">
        <v>0</v>
      </c>
      <c r="J74" s="3">
        <v>0</v>
      </c>
    </row>
    <row r="75" spans="1:10" s="9" customFormat="1" ht="11.25" customHeight="1">
      <c r="A75" s="9">
        <f t="shared" si="1"/>
        <v>70</v>
      </c>
      <c r="B75" s="9" t="s">
        <v>112</v>
      </c>
      <c r="C75" s="10" t="s">
        <v>37</v>
      </c>
      <c r="D75" s="10" t="s">
        <v>40</v>
      </c>
      <c r="E75" s="11">
        <v>38595</v>
      </c>
      <c r="F75" s="3">
        <v>20017559</v>
      </c>
      <c r="G75" s="3">
        <v>6030799</v>
      </c>
      <c r="H75" s="3">
        <v>13986760</v>
      </c>
      <c r="I75" s="3">
        <v>0</v>
      </c>
      <c r="J75" s="3">
        <v>0</v>
      </c>
    </row>
    <row r="76" spans="1:10" s="9" customFormat="1" ht="11.25" customHeight="1">
      <c r="A76" s="9">
        <f t="shared" si="1"/>
        <v>71</v>
      </c>
      <c r="B76" s="9" t="s">
        <v>113</v>
      </c>
      <c r="C76" s="10" t="s">
        <v>42</v>
      </c>
      <c r="D76" s="10" t="s">
        <v>40</v>
      </c>
      <c r="E76" s="11">
        <v>38595</v>
      </c>
      <c r="F76" s="3">
        <v>379944</v>
      </c>
      <c r="G76" s="3">
        <v>250000</v>
      </c>
      <c r="H76" s="3">
        <v>129944</v>
      </c>
      <c r="I76" s="3">
        <v>0</v>
      </c>
      <c r="J76" s="3">
        <v>0</v>
      </c>
    </row>
    <row r="77" spans="1:10" s="9" customFormat="1" ht="11.25" customHeight="1">
      <c r="A77" s="9">
        <f t="shared" si="1"/>
        <v>72</v>
      </c>
      <c r="B77" s="9" t="s">
        <v>114</v>
      </c>
      <c r="C77" s="10" t="s">
        <v>37</v>
      </c>
      <c r="D77" s="10" t="s">
        <v>38</v>
      </c>
      <c r="E77" s="11">
        <v>38595</v>
      </c>
      <c r="F77" s="3">
        <v>7367250</v>
      </c>
      <c r="G77" s="3">
        <v>3249079</v>
      </c>
      <c r="H77" s="3">
        <v>4118171</v>
      </c>
      <c r="I77" s="3">
        <v>95115754</v>
      </c>
      <c r="J77" s="3">
        <v>4460794</v>
      </c>
    </row>
    <row r="78" spans="1:10" s="9" customFormat="1" ht="11.25" customHeight="1">
      <c r="A78" s="9">
        <f t="shared" si="1"/>
        <v>73</v>
      </c>
      <c r="B78" s="9" t="s">
        <v>115</v>
      </c>
      <c r="C78" s="10" t="s">
        <v>37</v>
      </c>
      <c r="D78" s="10" t="s">
        <v>38</v>
      </c>
      <c r="E78" s="11">
        <v>38590</v>
      </c>
      <c r="F78" s="12" t="s">
        <v>225</v>
      </c>
      <c r="G78" s="3">
        <v>1180161668.58</v>
      </c>
      <c r="H78" s="12" t="s">
        <v>225</v>
      </c>
      <c r="I78" s="3">
        <v>9633341133</v>
      </c>
      <c r="J78" s="3">
        <v>5291047081</v>
      </c>
    </row>
    <row r="79" spans="1:10" s="9" customFormat="1" ht="11.25" customHeight="1">
      <c r="A79" s="9">
        <f t="shared" si="1"/>
        <v>74</v>
      </c>
      <c r="B79" s="9" t="s">
        <v>116</v>
      </c>
      <c r="C79" s="10" t="s">
        <v>37</v>
      </c>
      <c r="D79" s="10" t="s">
        <v>44</v>
      </c>
      <c r="E79" s="11">
        <v>38590</v>
      </c>
      <c r="F79" s="3">
        <v>1381631764</v>
      </c>
      <c r="G79" s="3">
        <v>36584295.36</v>
      </c>
      <c r="H79" s="3">
        <v>1345047468.64</v>
      </c>
      <c r="I79" s="3">
        <v>516659228</v>
      </c>
      <c r="J79" s="3">
        <v>8824993</v>
      </c>
    </row>
    <row r="80" spans="1:10" s="9" customFormat="1" ht="11.25" customHeight="1">
      <c r="A80" s="9">
        <f t="shared" si="1"/>
        <v>75</v>
      </c>
      <c r="B80" s="9" t="s">
        <v>117</v>
      </c>
      <c r="C80" s="10" t="s">
        <v>42</v>
      </c>
      <c r="D80" s="10" t="s">
        <v>40</v>
      </c>
      <c r="E80" s="11">
        <v>38595</v>
      </c>
      <c r="F80" s="3">
        <v>309066</v>
      </c>
      <c r="G80" s="3">
        <v>250000</v>
      </c>
      <c r="H80" s="3">
        <v>59066</v>
      </c>
      <c r="I80" s="3">
        <v>0</v>
      </c>
      <c r="J80" s="3">
        <v>0</v>
      </c>
    </row>
    <row r="81" spans="1:10" s="9" customFormat="1" ht="11.25" customHeight="1">
      <c r="A81" s="9">
        <f t="shared" si="1"/>
        <v>76</v>
      </c>
      <c r="B81" s="9" t="s">
        <v>118</v>
      </c>
      <c r="C81" s="10" t="s">
        <v>37</v>
      </c>
      <c r="D81" s="10" t="s">
        <v>38</v>
      </c>
      <c r="E81" s="11">
        <v>38595</v>
      </c>
      <c r="F81" s="3">
        <v>606192000</v>
      </c>
      <c r="G81" s="3">
        <v>48540000</v>
      </c>
      <c r="H81" s="3">
        <v>557652000</v>
      </c>
      <c r="I81" s="3">
        <v>412154000</v>
      </c>
      <c r="J81" s="3">
        <v>11801000</v>
      </c>
    </row>
    <row r="82" spans="1:10" s="9" customFormat="1" ht="11.25" customHeight="1">
      <c r="A82" s="9">
        <f t="shared" si="1"/>
        <v>77</v>
      </c>
      <c r="B82" s="9" t="s">
        <v>119</v>
      </c>
      <c r="C82" s="10" t="s">
        <v>42</v>
      </c>
      <c r="D82" s="10" t="s">
        <v>40</v>
      </c>
      <c r="E82" s="11">
        <v>38595</v>
      </c>
      <c r="F82" s="3">
        <v>120001737</v>
      </c>
      <c r="G82" s="3">
        <v>12416606.700000001</v>
      </c>
      <c r="H82" s="3">
        <v>107585130.3</v>
      </c>
      <c r="I82" s="3">
        <v>0</v>
      </c>
      <c r="J82" s="3">
        <v>0</v>
      </c>
    </row>
    <row r="83" spans="1:10" s="9" customFormat="1" ht="11.25" customHeight="1">
      <c r="A83" s="9">
        <f t="shared" si="1"/>
        <v>78</v>
      </c>
      <c r="B83" s="9" t="s">
        <v>120</v>
      </c>
      <c r="C83" s="10" t="s">
        <v>42</v>
      </c>
      <c r="D83" s="10" t="s">
        <v>38</v>
      </c>
      <c r="E83" s="11">
        <v>38595</v>
      </c>
      <c r="F83" s="3">
        <v>1633475</v>
      </c>
      <c r="G83" s="3">
        <v>250000</v>
      </c>
      <c r="H83" s="3">
        <v>1383475</v>
      </c>
      <c r="I83" s="3">
        <v>8498416</v>
      </c>
      <c r="J83" s="3">
        <v>0</v>
      </c>
    </row>
    <row r="84" spans="1:10" s="9" customFormat="1" ht="11.25" customHeight="1">
      <c r="A84" s="9">
        <f t="shared" si="1"/>
        <v>79</v>
      </c>
      <c r="B84" s="9" t="s">
        <v>121</v>
      </c>
      <c r="C84" s="10" t="s">
        <v>42</v>
      </c>
      <c r="D84" s="10" t="s">
        <v>40</v>
      </c>
      <c r="E84" s="11">
        <v>38595</v>
      </c>
      <c r="F84" s="3">
        <v>9237838.65</v>
      </c>
      <c r="G84" s="3">
        <v>250000</v>
      </c>
      <c r="H84" s="3">
        <v>8987838.65</v>
      </c>
      <c r="I84" s="3">
        <v>0</v>
      </c>
      <c r="J84" s="3">
        <v>0</v>
      </c>
    </row>
    <row r="85" spans="1:10" s="9" customFormat="1" ht="11.25" customHeight="1">
      <c r="A85" s="9">
        <f t="shared" si="1"/>
        <v>80</v>
      </c>
      <c r="B85" s="9" t="s">
        <v>122</v>
      </c>
      <c r="C85" s="10" t="s">
        <v>42</v>
      </c>
      <c r="D85" s="10" t="s">
        <v>40</v>
      </c>
      <c r="E85" s="11">
        <v>38595</v>
      </c>
      <c r="F85" s="3">
        <v>2098008</v>
      </c>
      <c r="G85" s="3">
        <v>250000</v>
      </c>
      <c r="H85" s="3">
        <v>1848008</v>
      </c>
      <c r="I85" s="3">
        <v>0</v>
      </c>
      <c r="J85" s="3">
        <v>0</v>
      </c>
    </row>
    <row r="86" spans="1:10" s="9" customFormat="1" ht="11.25" customHeight="1">
      <c r="A86" s="9">
        <f t="shared" si="1"/>
        <v>81</v>
      </c>
      <c r="B86" s="9" t="s">
        <v>123</v>
      </c>
      <c r="C86" s="10" t="s">
        <v>37</v>
      </c>
      <c r="D86" s="10" t="s">
        <v>44</v>
      </c>
      <c r="E86" s="11">
        <v>38595</v>
      </c>
      <c r="F86" s="3">
        <v>551622006</v>
      </c>
      <c r="G86" s="3">
        <v>63723572.82</v>
      </c>
      <c r="H86" s="3">
        <v>487898433.18</v>
      </c>
      <c r="I86" s="3">
        <v>795914541</v>
      </c>
      <c r="J86" s="3">
        <v>29694361</v>
      </c>
    </row>
    <row r="87" spans="1:10" s="9" customFormat="1" ht="11.25" customHeight="1">
      <c r="A87" s="9">
        <f t="shared" si="1"/>
        <v>82</v>
      </c>
      <c r="B87" s="9" t="s">
        <v>124</v>
      </c>
      <c r="C87" s="10" t="s">
        <v>42</v>
      </c>
      <c r="D87" s="10" t="s">
        <v>40</v>
      </c>
      <c r="E87" s="11">
        <v>38595</v>
      </c>
      <c r="F87" s="3">
        <v>1345518</v>
      </c>
      <c r="G87" s="3">
        <v>250000</v>
      </c>
      <c r="H87" s="3">
        <v>1095518</v>
      </c>
      <c r="I87" s="3">
        <v>188223</v>
      </c>
      <c r="J87" s="3">
        <v>0</v>
      </c>
    </row>
    <row r="88" spans="1:10" s="9" customFormat="1" ht="11.25" customHeight="1">
      <c r="A88" s="9">
        <f t="shared" si="1"/>
        <v>83</v>
      </c>
      <c r="B88" s="9" t="s">
        <v>125</v>
      </c>
      <c r="C88" s="10" t="s">
        <v>42</v>
      </c>
      <c r="D88" s="10" t="s">
        <v>40</v>
      </c>
      <c r="E88" s="11">
        <v>38595</v>
      </c>
      <c r="F88" s="3">
        <v>4351356</v>
      </c>
      <c r="G88" s="3">
        <v>250000</v>
      </c>
      <c r="H88" s="3">
        <v>4101356</v>
      </c>
      <c r="I88" s="3">
        <v>0</v>
      </c>
      <c r="J88" s="3">
        <v>0</v>
      </c>
    </row>
    <row r="89" spans="1:10" s="9" customFormat="1" ht="11.25" customHeight="1">
      <c r="A89" s="9">
        <f t="shared" si="1"/>
        <v>84</v>
      </c>
      <c r="B89" s="9" t="s">
        <v>126</v>
      </c>
      <c r="C89" s="10" t="s">
        <v>42</v>
      </c>
      <c r="D89" s="10" t="s">
        <v>40</v>
      </c>
      <c r="E89" s="11">
        <v>38595</v>
      </c>
      <c r="F89" s="3">
        <v>397891</v>
      </c>
      <c r="G89" s="3">
        <v>250000</v>
      </c>
      <c r="H89" s="3">
        <v>147891</v>
      </c>
      <c r="I89" s="3">
        <v>0</v>
      </c>
      <c r="J89" s="3">
        <v>0</v>
      </c>
    </row>
    <row r="90" spans="1:10" s="9" customFormat="1" ht="11.25" customHeight="1">
      <c r="A90" s="9">
        <f t="shared" si="1"/>
        <v>85</v>
      </c>
      <c r="B90" s="9" t="s">
        <v>127</v>
      </c>
      <c r="C90" s="10" t="s">
        <v>42</v>
      </c>
      <c r="D90" s="10" t="s">
        <v>40</v>
      </c>
      <c r="E90" s="11">
        <v>38595</v>
      </c>
      <c r="F90" s="3">
        <v>1177483</v>
      </c>
      <c r="G90" s="3">
        <v>250000</v>
      </c>
      <c r="H90" s="3">
        <v>927483</v>
      </c>
      <c r="I90" s="3">
        <v>2883225</v>
      </c>
      <c r="J90" s="3">
        <v>0</v>
      </c>
    </row>
    <row r="91" spans="1:10" s="9" customFormat="1" ht="11.25" customHeight="1">
      <c r="A91" s="9">
        <f t="shared" si="1"/>
        <v>86</v>
      </c>
      <c r="B91" s="9" t="s">
        <v>128</v>
      </c>
      <c r="C91" s="10" t="s">
        <v>37</v>
      </c>
      <c r="D91" s="10" t="s">
        <v>40</v>
      </c>
      <c r="E91" s="11">
        <v>38595</v>
      </c>
      <c r="F91" s="3">
        <v>150854035</v>
      </c>
      <c r="G91" s="3">
        <v>11787977.98</v>
      </c>
      <c r="H91" s="3">
        <v>139066057.02</v>
      </c>
      <c r="I91" s="3">
        <v>111239156</v>
      </c>
      <c r="J91" s="3">
        <v>33989288</v>
      </c>
    </row>
    <row r="92" spans="1:10" s="9" customFormat="1" ht="11.25" customHeight="1">
      <c r="A92" s="9">
        <f t="shared" si="1"/>
        <v>87</v>
      </c>
      <c r="B92" s="9" t="s">
        <v>129</v>
      </c>
      <c r="C92" s="10" t="s">
        <v>42</v>
      </c>
      <c r="D92" s="10" t="s">
        <v>40</v>
      </c>
      <c r="E92" s="11">
        <v>38595</v>
      </c>
      <c r="F92" s="3">
        <v>1338693</v>
      </c>
      <c r="G92" s="3">
        <v>250000</v>
      </c>
      <c r="H92" s="3">
        <v>1088693</v>
      </c>
      <c r="I92" s="3">
        <v>0</v>
      </c>
      <c r="J92" s="3">
        <v>0</v>
      </c>
    </row>
    <row r="93" spans="1:10" s="9" customFormat="1" ht="11.25" customHeight="1">
      <c r="A93" s="9">
        <f t="shared" si="1"/>
        <v>88</v>
      </c>
      <c r="B93" s="9" t="s">
        <v>130</v>
      </c>
      <c r="C93" s="10" t="s">
        <v>42</v>
      </c>
      <c r="D93" s="10" t="s">
        <v>40</v>
      </c>
      <c r="E93" s="11">
        <v>38595</v>
      </c>
      <c r="F93" s="3">
        <v>461412</v>
      </c>
      <c r="G93" s="3">
        <v>250000</v>
      </c>
      <c r="H93" s="3">
        <v>211412</v>
      </c>
      <c r="I93" s="3">
        <v>10955455</v>
      </c>
      <c r="J93" s="3">
        <v>0</v>
      </c>
    </row>
    <row r="94" spans="1:10" s="9" customFormat="1" ht="11.25" customHeight="1">
      <c r="A94" s="9">
        <f t="shared" si="1"/>
        <v>89</v>
      </c>
      <c r="B94" s="9" t="s">
        <v>131</v>
      </c>
      <c r="C94" s="10" t="s">
        <v>42</v>
      </c>
      <c r="D94" s="10" t="s">
        <v>38</v>
      </c>
      <c r="E94" s="11">
        <v>38595</v>
      </c>
      <c r="F94" s="3">
        <v>7623037</v>
      </c>
      <c r="G94" s="3">
        <v>5327081.96</v>
      </c>
      <c r="H94" s="3">
        <v>2295955.04</v>
      </c>
      <c r="I94" s="3">
        <v>129577040</v>
      </c>
      <c r="J94" s="3">
        <v>46694</v>
      </c>
    </row>
    <row r="95" spans="1:10" s="9" customFormat="1" ht="11.25" customHeight="1">
      <c r="A95" s="9">
        <f t="shared" si="1"/>
        <v>90</v>
      </c>
      <c r="B95" s="9" t="s">
        <v>132</v>
      </c>
      <c r="C95" s="10" t="s">
        <v>37</v>
      </c>
      <c r="D95" s="10" t="s">
        <v>40</v>
      </c>
      <c r="E95" s="11">
        <v>38595</v>
      </c>
      <c r="F95" s="3">
        <v>18324406</v>
      </c>
      <c r="G95" s="3">
        <v>250000</v>
      </c>
      <c r="H95" s="3">
        <v>18074406</v>
      </c>
      <c r="I95" s="3">
        <v>0</v>
      </c>
      <c r="J95" s="3">
        <v>0</v>
      </c>
    </row>
    <row r="96" spans="1:10" s="9" customFormat="1" ht="11.25" customHeight="1">
      <c r="A96" s="9">
        <f t="shared" si="1"/>
        <v>91</v>
      </c>
      <c r="B96" s="9" t="s">
        <v>133</v>
      </c>
      <c r="C96" s="10" t="s">
        <v>37</v>
      </c>
      <c r="D96" s="10" t="s">
        <v>40</v>
      </c>
      <c r="E96" s="11">
        <v>38595</v>
      </c>
      <c r="F96" s="3">
        <v>74854391</v>
      </c>
      <c r="G96" s="3">
        <v>250000</v>
      </c>
      <c r="H96" s="3">
        <v>74604391</v>
      </c>
      <c r="I96" s="3">
        <v>0</v>
      </c>
      <c r="J96" s="3">
        <v>0</v>
      </c>
    </row>
    <row r="97" spans="1:10" s="9" customFormat="1" ht="11.25" customHeight="1">
      <c r="A97" s="9">
        <f t="shared" si="1"/>
        <v>92</v>
      </c>
      <c r="B97" s="9" t="s">
        <v>134</v>
      </c>
      <c r="C97" s="10" t="s">
        <v>42</v>
      </c>
      <c r="D97" s="10" t="s">
        <v>48</v>
      </c>
      <c r="E97" s="11">
        <v>38595</v>
      </c>
      <c r="F97" s="3">
        <v>944447033</v>
      </c>
      <c r="G97" s="3">
        <v>421169036.48</v>
      </c>
      <c r="H97" s="3">
        <v>523277996.52000004</v>
      </c>
      <c r="I97" s="3">
        <v>6593251098</v>
      </c>
      <c r="J97" s="3">
        <v>865068127</v>
      </c>
    </row>
    <row r="98" spans="1:10" s="9" customFormat="1" ht="11.25" customHeight="1">
      <c r="A98" s="9">
        <f t="shared" si="1"/>
        <v>93</v>
      </c>
      <c r="B98" s="9" t="s">
        <v>135</v>
      </c>
      <c r="C98" s="10" t="s">
        <v>42</v>
      </c>
      <c r="D98" s="10" t="s">
        <v>40</v>
      </c>
      <c r="E98" s="11">
        <v>38595</v>
      </c>
      <c r="F98" s="3">
        <v>3998467</v>
      </c>
      <c r="G98" s="3">
        <v>250000</v>
      </c>
      <c r="H98" s="3">
        <v>3748467</v>
      </c>
      <c r="I98" s="3">
        <v>0</v>
      </c>
      <c r="J98" s="3">
        <v>0</v>
      </c>
    </row>
    <row r="99" spans="1:10" s="9" customFormat="1" ht="11.25" customHeight="1">
      <c r="A99" s="9">
        <f t="shared" si="1"/>
        <v>94</v>
      </c>
      <c r="B99" s="9" t="s">
        <v>136</v>
      </c>
      <c r="C99" s="10" t="s">
        <v>42</v>
      </c>
      <c r="D99" s="10" t="s">
        <v>38</v>
      </c>
      <c r="E99" s="11">
        <v>38595</v>
      </c>
      <c r="F99" s="3">
        <v>16609731</v>
      </c>
      <c r="G99" s="3">
        <v>283292.28</v>
      </c>
      <c r="H99" s="3">
        <v>16326438.72</v>
      </c>
      <c r="I99" s="3">
        <v>50369730</v>
      </c>
      <c r="J99" s="3">
        <v>0</v>
      </c>
    </row>
    <row r="100" spans="1:10" s="9" customFormat="1" ht="11.25" customHeight="1">
      <c r="A100" s="9">
        <f t="shared" si="1"/>
        <v>95</v>
      </c>
      <c r="B100" s="9" t="s">
        <v>137</v>
      </c>
      <c r="C100" s="10" t="s">
        <v>37</v>
      </c>
      <c r="D100" s="10" t="s">
        <v>40</v>
      </c>
      <c r="E100" s="11">
        <v>38595</v>
      </c>
      <c r="F100" s="3">
        <v>5547450</v>
      </c>
      <c r="G100" s="3">
        <v>250000</v>
      </c>
      <c r="H100" s="3">
        <v>5297450</v>
      </c>
      <c r="I100" s="3">
        <v>0</v>
      </c>
      <c r="J100" s="3">
        <v>0</v>
      </c>
    </row>
    <row r="101" spans="1:10" s="9" customFormat="1" ht="11.25" customHeight="1">
      <c r="A101" s="9">
        <f t="shared" si="1"/>
        <v>96</v>
      </c>
      <c r="B101" s="9" t="s">
        <v>138</v>
      </c>
      <c r="C101" s="10" t="s">
        <v>42</v>
      </c>
      <c r="D101" s="10" t="s">
        <v>38</v>
      </c>
      <c r="E101" s="11">
        <v>38595</v>
      </c>
      <c r="F101" s="3">
        <v>655535</v>
      </c>
      <c r="G101" s="3">
        <v>250000</v>
      </c>
      <c r="H101" s="3">
        <v>405535</v>
      </c>
      <c r="I101" s="3">
        <v>0</v>
      </c>
      <c r="J101" s="3">
        <v>0</v>
      </c>
    </row>
    <row r="102" spans="1:10" s="9" customFormat="1" ht="11.25" customHeight="1">
      <c r="A102" s="9">
        <f t="shared" si="1"/>
        <v>97</v>
      </c>
      <c r="B102" s="9" t="s">
        <v>139</v>
      </c>
      <c r="C102" s="10" t="s">
        <v>37</v>
      </c>
      <c r="D102" s="10" t="s">
        <v>40</v>
      </c>
      <c r="E102" s="11">
        <v>38595</v>
      </c>
      <c r="F102" s="3">
        <v>459499</v>
      </c>
      <c r="G102" s="3">
        <v>250000</v>
      </c>
      <c r="H102" s="3">
        <v>209499</v>
      </c>
      <c r="I102" s="3">
        <v>0</v>
      </c>
      <c r="J102" s="3">
        <v>0</v>
      </c>
    </row>
    <row r="103" spans="1:10" s="9" customFormat="1" ht="11.25" customHeight="1">
      <c r="A103" s="9">
        <f t="shared" si="1"/>
        <v>98</v>
      </c>
      <c r="B103" s="9" t="s">
        <v>140</v>
      </c>
      <c r="C103" s="10" t="s">
        <v>37</v>
      </c>
      <c r="D103" s="10" t="s">
        <v>48</v>
      </c>
      <c r="E103" s="11">
        <v>38595</v>
      </c>
      <c r="F103" s="3">
        <v>425833853</v>
      </c>
      <c r="G103" s="3">
        <v>22439872.98</v>
      </c>
      <c r="H103" s="3">
        <v>403393980.02</v>
      </c>
      <c r="I103" s="3">
        <v>0</v>
      </c>
      <c r="J103" s="3">
        <v>0</v>
      </c>
    </row>
    <row r="104" spans="1:10" s="9" customFormat="1" ht="11.25" customHeight="1">
      <c r="A104" s="9">
        <f t="shared" si="1"/>
        <v>99</v>
      </c>
      <c r="B104" s="9" t="s">
        <v>141</v>
      </c>
      <c r="C104" s="10" t="s">
        <v>37</v>
      </c>
      <c r="D104" s="10" t="s">
        <v>38</v>
      </c>
      <c r="E104" s="11">
        <v>38595</v>
      </c>
      <c r="F104" s="3">
        <v>1858723000</v>
      </c>
      <c r="G104" s="3">
        <v>194886000</v>
      </c>
      <c r="H104" s="3">
        <v>1663837000</v>
      </c>
      <c r="I104" s="3">
        <v>3060068000</v>
      </c>
      <c r="J104" s="3">
        <v>136305000</v>
      </c>
    </row>
    <row r="105" spans="1:10" s="9" customFormat="1" ht="11.25" customHeight="1">
      <c r="A105" s="9">
        <f t="shared" si="1"/>
        <v>100</v>
      </c>
      <c r="B105" s="9" t="s">
        <v>142</v>
      </c>
      <c r="C105" s="10" t="s">
        <v>42</v>
      </c>
      <c r="D105" s="10" t="s">
        <v>40</v>
      </c>
      <c r="E105" s="11">
        <v>38595</v>
      </c>
      <c r="F105" s="3">
        <v>378382</v>
      </c>
      <c r="G105" s="3">
        <v>250000</v>
      </c>
      <c r="H105" s="3">
        <v>128382</v>
      </c>
      <c r="I105" s="3">
        <v>0</v>
      </c>
      <c r="J105" s="3">
        <v>0</v>
      </c>
    </row>
    <row r="106" spans="1:10" s="9" customFormat="1" ht="11.25" customHeight="1">
      <c r="A106" s="9">
        <f t="shared" si="1"/>
        <v>101</v>
      </c>
      <c r="B106" s="9" t="s">
        <v>143</v>
      </c>
      <c r="C106" s="10" t="s">
        <v>37</v>
      </c>
      <c r="D106" s="10" t="s">
        <v>40</v>
      </c>
      <c r="E106" s="11">
        <v>38595</v>
      </c>
      <c r="F106" s="3">
        <v>60321646</v>
      </c>
      <c r="G106" s="3">
        <v>5387708.82</v>
      </c>
      <c r="H106" s="3">
        <v>54933937.18</v>
      </c>
      <c r="I106" s="3">
        <v>0</v>
      </c>
      <c r="J106" s="3">
        <v>0</v>
      </c>
    </row>
    <row r="107" spans="1:10" s="9" customFormat="1" ht="11.25" customHeight="1">
      <c r="A107" s="9">
        <f t="shared" si="1"/>
        <v>102</v>
      </c>
      <c r="B107" s="9" t="s">
        <v>144</v>
      </c>
      <c r="C107" s="10" t="s">
        <v>37</v>
      </c>
      <c r="D107" s="10" t="s">
        <v>40</v>
      </c>
      <c r="E107" s="11">
        <v>38595</v>
      </c>
      <c r="F107" s="3">
        <v>27569201</v>
      </c>
      <c r="G107" s="3">
        <v>250000</v>
      </c>
      <c r="H107" s="3">
        <v>27319201</v>
      </c>
      <c r="I107" s="3">
        <v>0</v>
      </c>
      <c r="J107" s="3">
        <v>0</v>
      </c>
    </row>
    <row r="108" spans="1:10" s="9" customFormat="1" ht="11.25" customHeight="1">
      <c r="A108" s="9">
        <f t="shared" si="1"/>
        <v>103</v>
      </c>
      <c r="B108" s="9" t="s">
        <v>145</v>
      </c>
      <c r="C108" s="10" t="s">
        <v>42</v>
      </c>
      <c r="D108" s="10" t="s">
        <v>44</v>
      </c>
      <c r="E108" s="11">
        <v>38595</v>
      </c>
      <c r="F108" s="3">
        <v>295220768</v>
      </c>
      <c r="G108" s="3">
        <v>232515714.88</v>
      </c>
      <c r="H108" s="3">
        <v>62705053.120000005</v>
      </c>
      <c r="I108" s="3">
        <v>4828046986</v>
      </c>
      <c r="J108" s="3">
        <v>1109001603</v>
      </c>
    </row>
    <row r="109" spans="1:10" s="9" customFormat="1" ht="11.25" customHeight="1">
      <c r="A109" s="9">
        <f t="shared" si="1"/>
        <v>104</v>
      </c>
      <c r="B109" s="9" t="s">
        <v>146</v>
      </c>
      <c r="C109" s="10" t="s">
        <v>42</v>
      </c>
      <c r="D109" s="10" t="s">
        <v>40</v>
      </c>
      <c r="E109" s="11">
        <v>38595</v>
      </c>
      <c r="F109" s="3">
        <v>1323352</v>
      </c>
      <c r="G109" s="3">
        <v>250000</v>
      </c>
      <c r="H109" s="3">
        <v>1073352</v>
      </c>
      <c r="I109" s="3">
        <v>0</v>
      </c>
      <c r="J109" s="3">
        <v>0</v>
      </c>
    </row>
    <row r="110" spans="1:10" s="9" customFormat="1" ht="11.25" customHeight="1">
      <c r="A110" s="9">
        <f t="shared" si="1"/>
        <v>105</v>
      </c>
      <c r="B110" s="9" t="s">
        <v>147</v>
      </c>
      <c r="C110" s="10" t="s">
        <v>37</v>
      </c>
      <c r="D110" s="10" t="s">
        <v>40</v>
      </c>
      <c r="E110" s="11">
        <v>38595</v>
      </c>
      <c r="F110" s="3">
        <v>20924060</v>
      </c>
      <c r="G110" s="3">
        <v>250000</v>
      </c>
      <c r="H110" s="3">
        <v>20674060</v>
      </c>
      <c r="I110" s="3">
        <v>0</v>
      </c>
      <c r="J110" s="3">
        <v>0</v>
      </c>
    </row>
    <row r="111" spans="1:10" s="9" customFormat="1" ht="11.25" customHeight="1">
      <c r="A111" s="9">
        <f t="shared" si="1"/>
        <v>106</v>
      </c>
      <c r="B111" s="9" t="s">
        <v>148</v>
      </c>
      <c r="C111" s="10" t="s">
        <v>42</v>
      </c>
      <c r="D111" s="10" t="s">
        <v>48</v>
      </c>
      <c r="E111" s="11">
        <v>38595</v>
      </c>
      <c r="F111" s="3">
        <v>9488767</v>
      </c>
      <c r="G111" s="3">
        <v>2594912.92</v>
      </c>
      <c r="H111" s="3">
        <v>6893854.08</v>
      </c>
      <c r="I111" s="3">
        <v>151073954</v>
      </c>
      <c r="J111" s="3">
        <v>1650942</v>
      </c>
    </row>
    <row r="112" spans="1:10" s="9" customFormat="1" ht="11.25" customHeight="1">
      <c r="A112" s="9">
        <f t="shared" si="1"/>
        <v>107</v>
      </c>
      <c r="B112" s="9" t="s">
        <v>149</v>
      </c>
      <c r="C112" s="10" t="s">
        <v>42</v>
      </c>
      <c r="D112" s="10" t="s">
        <v>40</v>
      </c>
      <c r="E112" s="11">
        <v>38595</v>
      </c>
      <c r="F112" s="3">
        <v>1475874</v>
      </c>
      <c r="G112" s="3">
        <v>250000</v>
      </c>
      <c r="H112" s="3">
        <v>1225874</v>
      </c>
      <c r="I112" s="3">
        <v>0</v>
      </c>
      <c r="J112" s="3">
        <v>0</v>
      </c>
    </row>
    <row r="113" spans="1:10" s="9" customFormat="1" ht="11.25" customHeight="1">
      <c r="A113" s="9">
        <f t="shared" si="1"/>
        <v>108</v>
      </c>
      <c r="B113" s="9" t="s">
        <v>150</v>
      </c>
      <c r="C113" s="10" t="s">
        <v>42</v>
      </c>
      <c r="D113" s="10" t="s">
        <v>40</v>
      </c>
      <c r="E113" s="11">
        <v>38595</v>
      </c>
      <c r="F113" s="3">
        <v>6238082</v>
      </c>
      <c r="G113" s="3">
        <v>1872510.76</v>
      </c>
      <c r="H113" s="3">
        <v>4365571.24</v>
      </c>
      <c r="I113" s="3">
        <v>351911321</v>
      </c>
      <c r="J113" s="3">
        <v>0</v>
      </c>
    </row>
    <row r="114" spans="1:10" s="9" customFormat="1" ht="11.25" customHeight="1">
      <c r="A114" s="9">
        <f t="shared" si="1"/>
        <v>109</v>
      </c>
      <c r="B114" s="9" t="s">
        <v>151</v>
      </c>
      <c r="C114" s="10" t="s">
        <v>37</v>
      </c>
      <c r="D114" s="10" t="s">
        <v>38</v>
      </c>
      <c r="E114" s="11">
        <v>38597</v>
      </c>
      <c r="F114" s="12" t="s">
        <v>225</v>
      </c>
      <c r="G114" s="3">
        <v>507418114</v>
      </c>
      <c r="H114" s="12" t="s">
        <v>225</v>
      </c>
      <c r="I114" s="3">
        <v>5682952740</v>
      </c>
      <c r="J114" s="3">
        <v>691959802</v>
      </c>
    </row>
    <row r="115" spans="1:10" s="9" customFormat="1" ht="11.25" customHeight="1">
      <c r="A115" s="9">
        <f t="shared" si="1"/>
        <v>110</v>
      </c>
      <c r="B115" s="9" t="s">
        <v>152</v>
      </c>
      <c r="C115" s="10" t="s">
        <v>37</v>
      </c>
      <c r="D115" s="10" t="s">
        <v>40</v>
      </c>
      <c r="E115" s="11">
        <v>38597</v>
      </c>
      <c r="F115" s="3">
        <v>922831415</v>
      </c>
      <c r="G115" s="3">
        <v>44389830.24</v>
      </c>
      <c r="H115" s="3">
        <v>878441584.76</v>
      </c>
      <c r="I115" s="3">
        <v>621190748</v>
      </c>
      <c r="J115" s="3">
        <v>0</v>
      </c>
    </row>
    <row r="116" spans="1:10" s="9" customFormat="1" ht="11.25" customHeight="1">
      <c r="A116" s="9">
        <f t="shared" si="1"/>
        <v>111</v>
      </c>
      <c r="B116" s="9" t="s">
        <v>153</v>
      </c>
      <c r="C116" s="10" t="s">
        <v>42</v>
      </c>
      <c r="D116" s="10" t="s">
        <v>40</v>
      </c>
      <c r="E116" s="11">
        <v>38595</v>
      </c>
      <c r="F116" s="3">
        <v>4008556</v>
      </c>
      <c r="G116" s="3">
        <v>1633180.32</v>
      </c>
      <c r="H116" s="3">
        <v>2375375.68</v>
      </c>
      <c r="I116" s="3">
        <v>24626271</v>
      </c>
      <c r="J116" s="3">
        <v>0</v>
      </c>
    </row>
    <row r="117" spans="1:10" s="9" customFormat="1" ht="11.25" customHeight="1">
      <c r="A117" s="9">
        <f t="shared" si="1"/>
        <v>112</v>
      </c>
      <c r="B117" s="9" t="s">
        <v>154</v>
      </c>
      <c r="C117" s="10" t="s">
        <v>42</v>
      </c>
      <c r="D117" s="10" t="s">
        <v>48</v>
      </c>
      <c r="E117" s="11">
        <v>38595</v>
      </c>
      <c r="F117" s="3">
        <v>6127285</v>
      </c>
      <c r="G117" s="3">
        <v>250000</v>
      </c>
      <c r="H117" s="3">
        <v>5877285</v>
      </c>
      <c r="I117" s="3">
        <v>0</v>
      </c>
      <c r="J117" s="3">
        <v>0</v>
      </c>
    </row>
    <row r="118" spans="1:10" s="9" customFormat="1" ht="11.25" customHeight="1">
      <c r="A118" s="9">
        <f t="shared" si="1"/>
        <v>113</v>
      </c>
      <c r="B118" s="9" t="s">
        <v>155</v>
      </c>
      <c r="C118" s="10" t="s">
        <v>37</v>
      </c>
      <c r="D118" s="10" t="s">
        <v>44</v>
      </c>
      <c r="E118" s="11">
        <v>38595</v>
      </c>
      <c r="F118" s="3">
        <v>108109936</v>
      </c>
      <c r="G118" s="3">
        <v>8937228.88</v>
      </c>
      <c r="H118" s="3">
        <v>99172707.12</v>
      </c>
      <c r="I118" s="3">
        <v>192548388</v>
      </c>
      <c r="J118" s="3">
        <v>42170786</v>
      </c>
    </row>
    <row r="119" spans="1:10" s="9" customFormat="1" ht="11.25" customHeight="1">
      <c r="A119" s="9">
        <f t="shared" si="1"/>
        <v>114</v>
      </c>
      <c r="B119" s="9" t="s">
        <v>156</v>
      </c>
      <c r="C119" s="10" t="s">
        <v>42</v>
      </c>
      <c r="D119" s="10" t="s">
        <v>40</v>
      </c>
      <c r="E119" s="11">
        <v>38595</v>
      </c>
      <c r="F119" s="3">
        <v>3295690</v>
      </c>
      <c r="G119" s="3">
        <v>250000</v>
      </c>
      <c r="H119" s="3">
        <v>3045690</v>
      </c>
      <c r="I119" s="3">
        <v>0</v>
      </c>
      <c r="J119" s="3">
        <v>0</v>
      </c>
    </row>
    <row r="120" spans="1:10" s="9" customFormat="1" ht="11.25" customHeight="1">
      <c r="A120" s="9">
        <f t="shared" si="1"/>
        <v>115</v>
      </c>
      <c r="B120" s="9" t="s">
        <v>157</v>
      </c>
      <c r="C120" s="10" t="s">
        <v>37</v>
      </c>
      <c r="D120" s="10" t="s">
        <v>40</v>
      </c>
      <c r="E120" s="11">
        <v>38595</v>
      </c>
      <c r="F120" s="3">
        <v>324618273</v>
      </c>
      <c r="G120" s="3">
        <v>11612085.84</v>
      </c>
      <c r="H120" s="3">
        <v>313006187.16</v>
      </c>
      <c r="I120" s="3">
        <v>0</v>
      </c>
      <c r="J120" s="3">
        <v>0</v>
      </c>
    </row>
    <row r="121" spans="1:10" s="9" customFormat="1" ht="11.25" customHeight="1">
      <c r="A121" s="9">
        <f t="shared" si="1"/>
        <v>116</v>
      </c>
      <c r="B121" s="9" t="s">
        <v>158</v>
      </c>
      <c r="C121" s="10" t="s">
        <v>37</v>
      </c>
      <c r="D121" s="10" t="s">
        <v>44</v>
      </c>
      <c r="E121" s="11">
        <v>38595</v>
      </c>
      <c r="F121" s="3">
        <v>3466895187</v>
      </c>
      <c r="G121" s="3">
        <v>819317023.5</v>
      </c>
      <c r="H121" s="3">
        <v>2647578163.5</v>
      </c>
      <c r="I121" s="3">
        <v>3225728674</v>
      </c>
      <c r="J121" s="3">
        <v>1848843768</v>
      </c>
    </row>
    <row r="122" spans="1:10" s="9" customFormat="1" ht="11.25" customHeight="1">
      <c r="A122" s="9">
        <f t="shared" si="1"/>
        <v>117</v>
      </c>
      <c r="B122" s="9" t="s">
        <v>159</v>
      </c>
      <c r="C122" s="10" t="s">
        <v>37</v>
      </c>
      <c r="D122" s="10" t="s">
        <v>38</v>
      </c>
      <c r="E122" s="11">
        <v>38595</v>
      </c>
      <c r="F122" s="3">
        <v>1413890022</v>
      </c>
      <c r="G122" s="3">
        <v>84403930.44</v>
      </c>
      <c r="H122" s="3">
        <v>1329486091.56</v>
      </c>
      <c r="I122" s="3">
        <v>1136482627</v>
      </c>
      <c r="J122" s="3">
        <v>2485825342</v>
      </c>
    </row>
    <row r="123" spans="1:10" s="9" customFormat="1" ht="11.25" customHeight="1">
      <c r="A123" s="9">
        <f t="shared" si="1"/>
        <v>118</v>
      </c>
      <c r="B123" s="9" t="s">
        <v>160</v>
      </c>
      <c r="C123" s="10" t="s">
        <v>42</v>
      </c>
      <c r="D123" s="10" t="s">
        <v>40</v>
      </c>
      <c r="E123" s="11">
        <v>38595</v>
      </c>
      <c r="F123" s="3">
        <v>261012</v>
      </c>
      <c r="G123" s="3">
        <v>250000</v>
      </c>
      <c r="H123" s="3">
        <v>11012</v>
      </c>
      <c r="I123" s="3">
        <v>0</v>
      </c>
      <c r="J123" s="3">
        <v>0</v>
      </c>
    </row>
    <row r="124" spans="1:10" s="9" customFormat="1" ht="11.25" customHeight="1">
      <c r="A124" s="9">
        <f t="shared" si="1"/>
        <v>119</v>
      </c>
      <c r="B124" s="9" t="s">
        <v>161</v>
      </c>
      <c r="C124" s="10" t="s">
        <v>37</v>
      </c>
      <c r="D124" s="10" t="s">
        <v>40</v>
      </c>
      <c r="E124" s="11">
        <v>38595</v>
      </c>
      <c r="F124" s="3">
        <v>200586047</v>
      </c>
      <c r="G124" s="3">
        <v>16138382.280000001</v>
      </c>
      <c r="H124" s="3">
        <v>184447664.72</v>
      </c>
      <c r="I124" s="3">
        <v>17888844</v>
      </c>
      <c r="J124" s="3">
        <v>0</v>
      </c>
    </row>
    <row r="125" spans="1:10" s="9" customFormat="1" ht="11.25" customHeight="1">
      <c r="A125" s="9">
        <f t="shared" si="1"/>
        <v>120</v>
      </c>
      <c r="B125" s="9" t="s">
        <v>162</v>
      </c>
      <c r="C125" s="10" t="s">
        <v>42</v>
      </c>
      <c r="D125" s="10" t="s">
        <v>40</v>
      </c>
      <c r="E125" s="11">
        <v>38595</v>
      </c>
      <c r="F125" s="3">
        <v>18847442</v>
      </c>
      <c r="G125" s="3">
        <v>250000</v>
      </c>
      <c r="H125" s="3">
        <v>18597442</v>
      </c>
      <c r="I125" s="3">
        <v>0</v>
      </c>
      <c r="J125" s="3">
        <v>0</v>
      </c>
    </row>
    <row r="126" spans="1:10" s="9" customFormat="1" ht="11.25" customHeight="1">
      <c r="A126" s="9">
        <f t="shared" si="1"/>
        <v>121</v>
      </c>
      <c r="B126" s="9" t="s">
        <v>163</v>
      </c>
      <c r="C126" s="10" t="s">
        <v>37</v>
      </c>
      <c r="D126" s="10" t="s">
        <v>38</v>
      </c>
      <c r="E126" s="11">
        <v>38595</v>
      </c>
      <c r="F126" s="3">
        <v>779858118</v>
      </c>
      <c r="G126" s="3">
        <v>8295226.7</v>
      </c>
      <c r="H126" s="3">
        <v>771562891.3000001</v>
      </c>
      <c r="I126" s="3">
        <v>2235694</v>
      </c>
      <c r="J126" s="3">
        <v>120812</v>
      </c>
    </row>
    <row r="127" spans="1:10" s="9" customFormat="1" ht="11.25" customHeight="1">
      <c r="A127" s="9">
        <f t="shared" si="1"/>
        <v>122</v>
      </c>
      <c r="B127" s="9" t="s">
        <v>164</v>
      </c>
      <c r="C127" s="10" t="s">
        <v>42</v>
      </c>
      <c r="D127" s="10" t="s">
        <v>40</v>
      </c>
      <c r="E127" s="11">
        <v>38595</v>
      </c>
      <c r="F127" s="3">
        <v>23470139</v>
      </c>
      <c r="G127" s="3">
        <v>250000</v>
      </c>
      <c r="H127" s="3">
        <v>23220139</v>
      </c>
      <c r="I127" s="3">
        <v>0</v>
      </c>
      <c r="J127" s="3">
        <v>0</v>
      </c>
    </row>
    <row r="128" spans="1:10" s="9" customFormat="1" ht="11.25" customHeight="1">
      <c r="A128" s="9">
        <f t="shared" si="1"/>
        <v>123</v>
      </c>
      <c r="B128" s="9" t="s">
        <v>165</v>
      </c>
      <c r="C128" s="10" t="s">
        <v>37</v>
      </c>
      <c r="D128" s="10" t="s">
        <v>38</v>
      </c>
      <c r="E128" s="11">
        <v>38595</v>
      </c>
      <c r="F128" s="3">
        <v>46408353</v>
      </c>
      <c r="G128" s="3">
        <v>3810948.8</v>
      </c>
      <c r="H128" s="3">
        <v>42597404.2</v>
      </c>
      <c r="I128" s="3">
        <v>118780308</v>
      </c>
      <c r="J128" s="3">
        <v>1885864</v>
      </c>
    </row>
    <row r="129" spans="1:10" s="9" customFormat="1" ht="11.25" customHeight="1">
      <c r="A129" s="9">
        <f t="shared" si="1"/>
        <v>124</v>
      </c>
      <c r="B129" s="9" t="s">
        <v>166</v>
      </c>
      <c r="C129" s="10" t="s">
        <v>42</v>
      </c>
      <c r="D129" s="10" t="s">
        <v>40</v>
      </c>
      <c r="E129" s="11">
        <v>38595</v>
      </c>
      <c r="F129" s="3">
        <v>384590</v>
      </c>
      <c r="G129" s="3">
        <v>250000</v>
      </c>
      <c r="H129" s="3">
        <v>134590</v>
      </c>
      <c r="I129" s="3">
        <v>0</v>
      </c>
      <c r="J129" s="3">
        <v>0</v>
      </c>
    </row>
    <row r="130" spans="1:10" s="9" customFormat="1" ht="11.25" customHeight="1">
      <c r="A130" s="9">
        <f t="shared" si="1"/>
        <v>125</v>
      </c>
      <c r="B130" s="9" t="s">
        <v>167</v>
      </c>
      <c r="C130" s="10" t="s">
        <v>42</v>
      </c>
      <c r="D130" s="10" t="s">
        <v>40</v>
      </c>
      <c r="E130" s="11">
        <v>38595</v>
      </c>
      <c r="F130" s="3">
        <v>927922</v>
      </c>
      <c r="G130" s="3">
        <v>540085.04</v>
      </c>
      <c r="H130" s="3">
        <v>387836.96</v>
      </c>
      <c r="I130" s="3">
        <v>16312261</v>
      </c>
      <c r="J130" s="3">
        <v>425501</v>
      </c>
    </row>
    <row r="131" spans="1:10" s="9" customFormat="1" ht="11.25" customHeight="1">
      <c r="A131" s="9">
        <f t="shared" si="1"/>
        <v>126</v>
      </c>
      <c r="B131" s="9" t="s">
        <v>168</v>
      </c>
      <c r="C131" s="10" t="s">
        <v>37</v>
      </c>
      <c r="D131" s="10" t="s">
        <v>40</v>
      </c>
      <c r="E131" s="11">
        <v>38595</v>
      </c>
      <c r="F131" s="3">
        <v>189286451</v>
      </c>
      <c r="G131" s="3">
        <v>26102869.28</v>
      </c>
      <c r="H131" s="3">
        <v>163183581.72</v>
      </c>
      <c r="I131" s="3">
        <v>16112429</v>
      </c>
      <c r="J131" s="3">
        <v>0</v>
      </c>
    </row>
    <row r="132" spans="1:10" s="9" customFormat="1" ht="11.25" customHeight="1">
      <c r="A132" s="9">
        <f t="shared" si="1"/>
        <v>127</v>
      </c>
      <c r="B132" s="9" t="s">
        <v>169</v>
      </c>
      <c r="C132" s="10" t="s">
        <v>42</v>
      </c>
      <c r="D132" s="10" t="s">
        <v>40</v>
      </c>
      <c r="E132" s="11">
        <v>38595</v>
      </c>
      <c r="F132" s="3">
        <v>7010610</v>
      </c>
      <c r="G132" s="3">
        <v>508335</v>
      </c>
      <c r="H132" s="3">
        <v>6502275</v>
      </c>
      <c r="I132" s="3">
        <v>0</v>
      </c>
      <c r="J132" s="3">
        <v>0</v>
      </c>
    </row>
    <row r="133" spans="1:10" s="9" customFormat="1" ht="11.25" customHeight="1">
      <c r="A133" s="9">
        <f t="shared" si="1"/>
        <v>128</v>
      </c>
      <c r="B133" s="9" t="s">
        <v>170</v>
      </c>
      <c r="C133" s="10" t="s">
        <v>42</v>
      </c>
      <c r="D133" s="10" t="s">
        <v>40</v>
      </c>
      <c r="E133" s="11">
        <v>38595</v>
      </c>
      <c r="F133" s="3">
        <v>995254</v>
      </c>
      <c r="G133" s="3">
        <v>250000</v>
      </c>
      <c r="H133" s="3">
        <v>745254</v>
      </c>
      <c r="I133" s="3">
        <v>9960823</v>
      </c>
      <c r="J133" s="3">
        <v>0</v>
      </c>
    </row>
    <row r="134" spans="1:10" s="9" customFormat="1" ht="11.25" customHeight="1">
      <c r="A134" s="9">
        <f t="shared" si="1"/>
        <v>129</v>
      </c>
      <c r="B134" s="9" t="s">
        <v>171</v>
      </c>
      <c r="C134" s="10" t="s">
        <v>42</v>
      </c>
      <c r="D134" s="10" t="s">
        <v>40</v>
      </c>
      <c r="E134" s="11">
        <v>38595</v>
      </c>
      <c r="F134" s="3">
        <v>5266085</v>
      </c>
      <c r="G134" s="3">
        <v>2946565.84</v>
      </c>
      <c r="H134" s="3">
        <v>2319519.16</v>
      </c>
      <c r="I134" s="3">
        <v>125366544</v>
      </c>
      <c r="J134" s="3">
        <v>747588</v>
      </c>
    </row>
    <row r="135" spans="1:10" s="9" customFormat="1" ht="11.25" customHeight="1">
      <c r="A135" s="9">
        <f t="shared" si="1"/>
        <v>130</v>
      </c>
      <c r="B135" s="9" t="s">
        <v>172</v>
      </c>
      <c r="C135" s="10" t="s">
        <v>42</v>
      </c>
      <c r="D135" s="10" t="s">
        <v>48</v>
      </c>
      <c r="E135" s="11">
        <v>38595</v>
      </c>
      <c r="F135" s="3">
        <v>572551</v>
      </c>
      <c r="G135" s="3">
        <v>250000</v>
      </c>
      <c r="H135" s="3">
        <v>322551</v>
      </c>
      <c r="I135" s="3">
        <v>0</v>
      </c>
      <c r="J135" s="3">
        <v>0</v>
      </c>
    </row>
    <row r="136" spans="1:10" s="9" customFormat="1" ht="11.25" customHeight="1">
      <c r="A136" s="9">
        <f aca="true" t="shared" si="2" ref="A136:A185">A135+1</f>
        <v>131</v>
      </c>
      <c r="B136" s="9" t="s">
        <v>173</v>
      </c>
      <c r="C136" s="10" t="s">
        <v>37</v>
      </c>
      <c r="D136" s="10" t="s">
        <v>40</v>
      </c>
      <c r="E136" s="11">
        <v>38595</v>
      </c>
      <c r="F136" s="3">
        <v>275547425</v>
      </c>
      <c r="G136" s="3">
        <v>11746478.5</v>
      </c>
      <c r="H136" s="3">
        <v>263800946.5</v>
      </c>
      <c r="I136" s="3">
        <v>0</v>
      </c>
      <c r="J136" s="3">
        <v>0</v>
      </c>
    </row>
    <row r="137" spans="1:10" s="9" customFormat="1" ht="11.25" customHeight="1">
      <c r="A137" s="9">
        <f t="shared" si="2"/>
        <v>132</v>
      </c>
      <c r="B137" s="9" t="s">
        <v>174</v>
      </c>
      <c r="C137" s="10" t="s">
        <v>42</v>
      </c>
      <c r="D137" s="10" t="s">
        <v>38</v>
      </c>
      <c r="E137" s="11">
        <v>38595</v>
      </c>
      <c r="F137" s="3">
        <v>84841000</v>
      </c>
      <c r="G137" s="3">
        <v>73576960</v>
      </c>
      <c r="H137" s="3">
        <v>11264040</v>
      </c>
      <c r="I137" s="3">
        <v>1410712000</v>
      </c>
      <c r="J137" s="3">
        <v>125900000</v>
      </c>
    </row>
    <row r="138" spans="1:10" s="9" customFormat="1" ht="11.25" customHeight="1">
      <c r="A138" s="9">
        <f t="shared" si="2"/>
        <v>133</v>
      </c>
      <c r="B138" s="9" t="s">
        <v>175</v>
      </c>
      <c r="C138" s="10" t="s">
        <v>42</v>
      </c>
      <c r="D138" s="10" t="s">
        <v>40</v>
      </c>
      <c r="E138" s="11">
        <v>38595</v>
      </c>
      <c r="F138" s="3">
        <v>1187468</v>
      </c>
      <c r="G138" s="3">
        <v>250000</v>
      </c>
      <c r="H138" s="3">
        <v>937468</v>
      </c>
      <c r="I138" s="3">
        <v>0</v>
      </c>
      <c r="J138" s="3">
        <v>0</v>
      </c>
    </row>
    <row r="139" spans="1:10" s="9" customFormat="1" ht="11.25" customHeight="1">
      <c r="A139" s="9">
        <f t="shared" si="2"/>
        <v>134</v>
      </c>
      <c r="B139" s="9" t="s">
        <v>176</v>
      </c>
      <c r="C139" s="10" t="s">
        <v>42</v>
      </c>
      <c r="D139" s="10" t="s">
        <v>44</v>
      </c>
      <c r="E139" s="11">
        <v>38595</v>
      </c>
      <c r="F139" s="3">
        <v>20168600</v>
      </c>
      <c r="G139" s="3">
        <v>7615985.16</v>
      </c>
      <c r="H139" s="3">
        <v>12552614.84</v>
      </c>
      <c r="I139" s="3">
        <v>119743200</v>
      </c>
      <c r="J139" s="3">
        <v>20783600</v>
      </c>
    </row>
    <row r="140" spans="1:10" s="9" customFormat="1" ht="11.25" customHeight="1">
      <c r="A140" s="9">
        <f t="shared" si="2"/>
        <v>135</v>
      </c>
      <c r="B140" s="9" t="s">
        <v>177</v>
      </c>
      <c r="C140" s="10" t="s">
        <v>37</v>
      </c>
      <c r="D140" s="10" t="s">
        <v>40</v>
      </c>
      <c r="E140" s="11">
        <v>38590</v>
      </c>
      <c r="F140" s="3">
        <v>372359437</v>
      </c>
      <c r="G140" s="3">
        <v>25332920.5</v>
      </c>
      <c r="H140" s="3">
        <v>347026516.5</v>
      </c>
      <c r="I140" s="3">
        <v>0</v>
      </c>
      <c r="J140" s="3">
        <v>0</v>
      </c>
    </row>
    <row r="141" spans="1:10" s="9" customFormat="1" ht="11.25" customHeight="1">
      <c r="A141" s="9">
        <f t="shared" si="2"/>
        <v>136</v>
      </c>
      <c r="B141" s="9" t="s">
        <v>178</v>
      </c>
      <c r="C141" s="10" t="s">
        <v>37</v>
      </c>
      <c r="D141" s="10" t="s">
        <v>44</v>
      </c>
      <c r="E141" s="11">
        <v>38595</v>
      </c>
      <c r="F141" s="3">
        <v>189964061</v>
      </c>
      <c r="G141" s="3">
        <v>34563278</v>
      </c>
      <c r="H141" s="3">
        <v>155400783</v>
      </c>
      <c r="I141" s="3">
        <v>0</v>
      </c>
      <c r="J141" s="3">
        <v>0</v>
      </c>
    </row>
    <row r="142" spans="1:10" s="9" customFormat="1" ht="11.25" customHeight="1">
      <c r="A142" s="9">
        <f t="shared" si="2"/>
        <v>137</v>
      </c>
      <c r="B142" s="9" t="s">
        <v>179</v>
      </c>
      <c r="C142" s="10" t="s">
        <v>37</v>
      </c>
      <c r="D142" s="10" t="s">
        <v>40</v>
      </c>
      <c r="E142" s="11">
        <v>38595</v>
      </c>
      <c r="F142" s="3">
        <v>266090033</v>
      </c>
      <c r="G142" s="3">
        <v>35368699.5</v>
      </c>
      <c r="H142" s="3">
        <v>230721333.5</v>
      </c>
      <c r="I142" s="3">
        <v>0</v>
      </c>
      <c r="J142" s="3">
        <v>0</v>
      </c>
    </row>
    <row r="143" spans="1:10" s="9" customFormat="1" ht="11.25" customHeight="1">
      <c r="A143" s="9">
        <f t="shared" si="2"/>
        <v>138</v>
      </c>
      <c r="B143" s="9" t="s">
        <v>180</v>
      </c>
      <c r="C143" s="10" t="s">
        <v>37</v>
      </c>
      <c r="D143" s="10" t="s">
        <v>40</v>
      </c>
      <c r="E143" s="11">
        <v>38595</v>
      </c>
      <c r="F143" s="3">
        <v>763458</v>
      </c>
      <c r="G143" s="3">
        <v>250000</v>
      </c>
      <c r="H143" s="3">
        <v>513458</v>
      </c>
      <c r="I143" s="3">
        <v>0</v>
      </c>
      <c r="J143" s="3">
        <v>0</v>
      </c>
    </row>
    <row r="144" spans="1:10" s="9" customFormat="1" ht="11.25" customHeight="1">
      <c r="A144" s="9">
        <f t="shared" si="2"/>
        <v>139</v>
      </c>
      <c r="B144" s="9" t="s">
        <v>181</v>
      </c>
      <c r="C144" s="10" t="s">
        <v>42</v>
      </c>
      <c r="D144" s="10" t="s">
        <v>44</v>
      </c>
      <c r="E144" s="11">
        <v>38595</v>
      </c>
      <c r="F144" s="3">
        <v>376425713</v>
      </c>
      <c r="G144" s="3">
        <v>239244825.12</v>
      </c>
      <c r="H144" s="3">
        <v>137180887.88</v>
      </c>
      <c r="I144" s="3">
        <v>4860428310</v>
      </c>
      <c r="J144" s="3">
        <v>134117274</v>
      </c>
    </row>
    <row r="145" spans="1:10" s="9" customFormat="1" ht="11.25" customHeight="1">
      <c r="A145" s="9">
        <f t="shared" si="2"/>
        <v>140</v>
      </c>
      <c r="B145" s="9" t="s">
        <v>182</v>
      </c>
      <c r="C145" s="10" t="s">
        <v>42</v>
      </c>
      <c r="D145" s="10" t="s">
        <v>44</v>
      </c>
      <c r="E145" s="11">
        <v>38595</v>
      </c>
      <c r="F145" s="3">
        <v>83391486</v>
      </c>
      <c r="G145" s="3">
        <v>66527627.08</v>
      </c>
      <c r="H145" s="3">
        <v>16863858.92</v>
      </c>
      <c r="I145" s="3">
        <v>1476065834</v>
      </c>
      <c r="J145" s="3">
        <v>9900386</v>
      </c>
    </row>
    <row r="146" spans="1:10" s="9" customFormat="1" ht="11.25" customHeight="1">
      <c r="A146" s="9">
        <f t="shared" si="2"/>
        <v>141</v>
      </c>
      <c r="B146" s="9" t="s">
        <v>183</v>
      </c>
      <c r="C146" s="10" t="s">
        <v>42</v>
      </c>
      <c r="D146" s="10" t="s">
        <v>40</v>
      </c>
      <c r="E146" s="11">
        <v>38595</v>
      </c>
      <c r="F146" s="3">
        <v>424761</v>
      </c>
      <c r="G146" s="3">
        <v>250000</v>
      </c>
      <c r="H146" s="3">
        <v>174761</v>
      </c>
      <c r="I146" s="3">
        <v>6843764</v>
      </c>
      <c r="J146" s="3">
        <v>0</v>
      </c>
    </row>
    <row r="147" spans="1:10" s="9" customFormat="1" ht="11.25" customHeight="1">
      <c r="A147" s="9">
        <f t="shared" si="2"/>
        <v>142</v>
      </c>
      <c r="B147" s="9" t="s">
        <v>184</v>
      </c>
      <c r="C147" s="10" t="s">
        <v>42</v>
      </c>
      <c r="D147" s="10" t="s">
        <v>44</v>
      </c>
      <c r="E147" s="11">
        <v>38595</v>
      </c>
      <c r="F147" s="3">
        <v>37912670</v>
      </c>
      <c r="G147" s="3">
        <v>10819678.08</v>
      </c>
      <c r="H147" s="3">
        <v>27092991.92</v>
      </c>
      <c r="I147" s="3">
        <v>375675266</v>
      </c>
      <c r="J147" s="3">
        <v>2231013</v>
      </c>
    </row>
    <row r="148" spans="1:10" s="9" customFormat="1" ht="11.25" customHeight="1">
      <c r="A148" s="9">
        <f t="shared" si="2"/>
        <v>143</v>
      </c>
      <c r="B148" s="9" t="s">
        <v>185</v>
      </c>
      <c r="C148" s="10" t="s">
        <v>37</v>
      </c>
      <c r="D148" s="10" t="s">
        <v>38</v>
      </c>
      <c r="E148" s="11">
        <v>38595</v>
      </c>
      <c r="F148" s="3">
        <v>11019389</v>
      </c>
      <c r="G148" s="3">
        <v>523976.2</v>
      </c>
      <c r="H148" s="3">
        <v>10495412.8</v>
      </c>
      <c r="I148" s="3">
        <v>0</v>
      </c>
      <c r="J148" s="3">
        <v>0</v>
      </c>
    </row>
    <row r="149" spans="1:10" s="9" customFormat="1" ht="11.25" customHeight="1">
      <c r="A149" s="9">
        <f t="shared" si="2"/>
        <v>144</v>
      </c>
      <c r="B149" s="9" t="s">
        <v>186</v>
      </c>
      <c r="C149" s="10" t="s">
        <v>37</v>
      </c>
      <c r="D149" s="10" t="s">
        <v>40</v>
      </c>
      <c r="E149" s="11">
        <v>38595</v>
      </c>
      <c r="F149" s="3">
        <v>137355308</v>
      </c>
      <c r="G149" s="3">
        <v>21754979.84</v>
      </c>
      <c r="H149" s="3">
        <v>115600328.16</v>
      </c>
      <c r="I149" s="3">
        <v>0</v>
      </c>
      <c r="J149" s="3">
        <v>0</v>
      </c>
    </row>
    <row r="150" spans="1:10" s="9" customFormat="1" ht="11.25" customHeight="1">
      <c r="A150" s="9">
        <f t="shared" si="2"/>
        <v>145</v>
      </c>
      <c r="B150" s="9" t="s">
        <v>187</v>
      </c>
      <c r="C150" s="10" t="s">
        <v>42</v>
      </c>
      <c r="D150" s="10" t="s">
        <v>40</v>
      </c>
      <c r="E150" s="11">
        <v>38595</v>
      </c>
      <c r="F150" s="3">
        <v>1835722</v>
      </c>
      <c r="G150" s="3">
        <v>250000</v>
      </c>
      <c r="H150" s="3">
        <v>1585722</v>
      </c>
      <c r="I150" s="3">
        <v>975116897</v>
      </c>
      <c r="J150" s="3">
        <v>309069</v>
      </c>
    </row>
    <row r="151" spans="1:10" s="9" customFormat="1" ht="11.25" customHeight="1">
      <c r="A151" s="9">
        <f t="shared" si="2"/>
        <v>146</v>
      </c>
      <c r="B151" s="9" t="s">
        <v>188</v>
      </c>
      <c r="C151" s="10" t="s">
        <v>42</v>
      </c>
      <c r="D151" s="10" t="s">
        <v>38</v>
      </c>
      <c r="E151" s="11">
        <v>38595</v>
      </c>
      <c r="F151" s="3">
        <v>6165064</v>
      </c>
      <c r="G151" s="3">
        <v>250000</v>
      </c>
      <c r="H151" s="3">
        <v>5915064</v>
      </c>
      <c r="I151" s="3">
        <v>12410930</v>
      </c>
      <c r="J151" s="3">
        <v>9753</v>
      </c>
    </row>
    <row r="152" spans="1:10" s="9" customFormat="1" ht="11.25" customHeight="1">
      <c r="A152" s="9">
        <f t="shared" si="2"/>
        <v>147</v>
      </c>
      <c r="B152" s="9" t="s">
        <v>189</v>
      </c>
      <c r="C152" s="10" t="s">
        <v>42</v>
      </c>
      <c r="D152" s="10" t="s">
        <v>190</v>
      </c>
      <c r="E152" s="11">
        <v>38595</v>
      </c>
      <c r="F152" s="3">
        <v>961981</v>
      </c>
      <c r="G152" s="3">
        <v>350904.88</v>
      </c>
      <c r="H152" s="3">
        <v>611076.12</v>
      </c>
      <c r="I152" s="3">
        <v>7321381</v>
      </c>
      <c r="J152" s="3">
        <v>0</v>
      </c>
    </row>
    <row r="153" spans="1:10" s="9" customFormat="1" ht="11.25" customHeight="1">
      <c r="A153" s="9">
        <f t="shared" si="2"/>
        <v>148</v>
      </c>
      <c r="B153" s="9" t="s">
        <v>191</v>
      </c>
      <c r="C153" s="10" t="s">
        <v>42</v>
      </c>
      <c r="D153" s="10" t="s">
        <v>44</v>
      </c>
      <c r="E153" s="11">
        <v>38595</v>
      </c>
      <c r="F153" s="3">
        <v>15715971</v>
      </c>
      <c r="G153" s="3">
        <v>520786.72</v>
      </c>
      <c r="H153" s="3">
        <v>15195184.280000001</v>
      </c>
      <c r="I153" s="3">
        <v>9503246</v>
      </c>
      <c r="J153" s="3">
        <v>0</v>
      </c>
    </row>
    <row r="154" spans="1:10" s="9" customFormat="1" ht="11.25" customHeight="1">
      <c r="A154" s="9">
        <f t="shared" si="2"/>
        <v>149</v>
      </c>
      <c r="B154" s="9" t="s">
        <v>192</v>
      </c>
      <c r="C154" s="10" t="s">
        <v>42</v>
      </c>
      <c r="D154" s="10" t="s">
        <v>40</v>
      </c>
      <c r="E154" s="11">
        <v>38595</v>
      </c>
      <c r="F154" s="3">
        <v>480548</v>
      </c>
      <c r="G154" s="3">
        <v>250000</v>
      </c>
      <c r="H154" s="3">
        <v>230548</v>
      </c>
      <c r="I154" s="3">
        <v>0</v>
      </c>
      <c r="J154" s="3">
        <v>0</v>
      </c>
    </row>
    <row r="155" spans="1:10" s="9" customFormat="1" ht="11.25" customHeight="1">
      <c r="A155" s="9">
        <f t="shared" si="2"/>
        <v>150</v>
      </c>
      <c r="B155" s="9" t="s">
        <v>193</v>
      </c>
      <c r="C155" s="10" t="s">
        <v>42</v>
      </c>
      <c r="D155" s="10" t="s">
        <v>40</v>
      </c>
      <c r="E155" s="11">
        <v>38595</v>
      </c>
      <c r="F155" s="3">
        <v>733076</v>
      </c>
      <c r="G155" s="3">
        <v>250000</v>
      </c>
      <c r="H155" s="3">
        <v>483076</v>
      </c>
      <c r="I155" s="3">
        <v>0</v>
      </c>
      <c r="J155" s="3">
        <v>0</v>
      </c>
    </row>
    <row r="156" spans="1:10" s="9" customFormat="1" ht="11.25" customHeight="1">
      <c r="A156" s="9">
        <f t="shared" si="2"/>
        <v>151</v>
      </c>
      <c r="B156" s="9" t="s">
        <v>194</v>
      </c>
      <c r="C156" s="10" t="s">
        <v>42</v>
      </c>
      <c r="D156" s="10" t="s">
        <v>40</v>
      </c>
      <c r="E156" s="11">
        <v>38595</v>
      </c>
      <c r="F156" s="3">
        <v>328205</v>
      </c>
      <c r="G156" s="3">
        <v>250000</v>
      </c>
      <c r="H156" s="3">
        <v>78205</v>
      </c>
      <c r="I156" s="3">
        <v>0</v>
      </c>
      <c r="J156" s="3">
        <v>0</v>
      </c>
    </row>
    <row r="157" spans="1:10" s="9" customFormat="1" ht="11.25" customHeight="1">
      <c r="A157" s="9">
        <f t="shared" si="2"/>
        <v>152</v>
      </c>
      <c r="B157" s="9" t="s">
        <v>195</v>
      </c>
      <c r="C157" s="10" t="s">
        <v>37</v>
      </c>
      <c r="D157" s="10" t="s">
        <v>40</v>
      </c>
      <c r="E157" s="11">
        <v>38590</v>
      </c>
      <c r="F157" s="3">
        <v>56499204</v>
      </c>
      <c r="G157" s="3">
        <v>11727615</v>
      </c>
      <c r="H157" s="3">
        <v>44771589</v>
      </c>
      <c r="I157" s="3">
        <v>0</v>
      </c>
      <c r="J157" s="3">
        <v>0</v>
      </c>
    </row>
    <row r="158" spans="1:10" s="9" customFormat="1" ht="11.25" customHeight="1">
      <c r="A158" s="9">
        <f t="shared" si="2"/>
        <v>153</v>
      </c>
      <c r="B158" s="9" t="s">
        <v>196</v>
      </c>
      <c r="C158" s="10" t="s">
        <v>42</v>
      </c>
      <c r="D158" s="10" t="s">
        <v>48</v>
      </c>
      <c r="E158" s="11">
        <v>38595</v>
      </c>
      <c r="F158" s="3">
        <v>7914708</v>
      </c>
      <c r="G158" s="3">
        <v>1283283.04</v>
      </c>
      <c r="H158" s="3">
        <v>6631424.96</v>
      </c>
      <c r="I158" s="3">
        <v>37142550</v>
      </c>
      <c r="J158" s="3">
        <v>10161869</v>
      </c>
    </row>
    <row r="159" spans="1:10" s="9" customFormat="1" ht="11.25" customHeight="1">
      <c r="A159" s="9">
        <f t="shared" si="2"/>
        <v>154</v>
      </c>
      <c r="B159" s="9" t="s">
        <v>197</v>
      </c>
      <c r="C159" s="10" t="s">
        <v>37</v>
      </c>
      <c r="D159" s="10" t="s">
        <v>40</v>
      </c>
      <c r="E159" s="11">
        <v>38595</v>
      </c>
      <c r="F159" s="3">
        <v>562999</v>
      </c>
      <c r="G159" s="3">
        <v>250000</v>
      </c>
      <c r="H159" s="3">
        <f>F159-G159</f>
        <v>312999</v>
      </c>
      <c r="I159" s="3">
        <v>0</v>
      </c>
      <c r="J159" s="3">
        <v>0</v>
      </c>
    </row>
    <row r="160" spans="1:10" s="9" customFormat="1" ht="11.25" customHeight="1">
      <c r="A160" s="9">
        <f t="shared" si="2"/>
        <v>155</v>
      </c>
      <c r="B160" s="9" t="s">
        <v>198</v>
      </c>
      <c r="C160" s="10" t="s">
        <v>37</v>
      </c>
      <c r="D160" s="10" t="s">
        <v>40</v>
      </c>
      <c r="E160" s="11">
        <v>38595</v>
      </c>
      <c r="F160" s="3">
        <v>90707025</v>
      </c>
      <c r="G160" s="3">
        <v>5836908.46</v>
      </c>
      <c r="H160" s="3">
        <v>84870116.54</v>
      </c>
      <c r="I160" s="3">
        <v>0</v>
      </c>
      <c r="J160" s="3">
        <v>0</v>
      </c>
    </row>
    <row r="161" spans="1:10" s="9" customFormat="1" ht="11.25" customHeight="1">
      <c r="A161" s="9">
        <f t="shared" si="2"/>
        <v>156</v>
      </c>
      <c r="B161" s="9" t="s">
        <v>199</v>
      </c>
      <c r="C161" s="10" t="s">
        <v>42</v>
      </c>
      <c r="D161" s="10" t="s">
        <v>40</v>
      </c>
      <c r="E161" s="11">
        <v>38595</v>
      </c>
      <c r="F161" s="3">
        <v>445311</v>
      </c>
      <c r="G161" s="3">
        <v>250000</v>
      </c>
      <c r="H161" s="3">
        <v>195311</v>
      </c>
      <c r="I161" s="3">
        <v>0</v>
      </c>
      <c r="J161" s="3">
        <v>0</v>
      </c>
    </row>
    <row r="162" spans="1:10" s="9" customFormat="1" ht="11.25" customHeight="1">
      <c r="A162" s="9">
        <f t="shared" si="2"/>
        <v>157</v>
      </c>
      <c r="B162" s="9" t="s">
        <v>200</v>
      </c>
      <c r="C162" s="10" t="s">
        <v>42</v>
      </c>
      <c r="D162" s="10" t="s">
        <v>38</v>
      </c>
      <c r="E162" s="11">
        <v>38595</v>
      </c>
      <c r="F162" s="3">
        <v>23413091</v>
      </c>
      <c r="G162" s="3">
        <v>4905479.36</v>
      </c>
      <c r="H162" s="3">
        <v>18507611.64</v>
      </c>
      <c r="I162" s="3">
        <v>111865671</v>
      </c>
      <c r="J162" s="3">
        <v>0</v>
      </c>
    </row>
    <row r="163" spans="1:10" s="9" customFormat="1" ht="11.25" customHeight="1">
      <c r="A163" s="9">
        <f t="shared" si="2"/>
        <v>158</v>
      </c>
      <c r="B163" s="9" t="s">
        <v>201</v>
      </c>
      <c r="C163" s="10" t="s">
        <v>37</v>
      </c>
      <c r="D163" s="10" t="s">
        <v>40</v>
      </c>
      <c r="E163" s="11">
        <v>38595</v>
      </c>
      <c r="F163" s="3">
        <v>4048514</v>
      </c>
      <c r="G163" s="3">
        <v>1500000</v>
      </c>
      <c r="H163" s="3">
        <v>2548514</v>
      </c>
      <c r="I163" s="3">
        <v>0</v>
      </c>
      <c r="J163" s="3">
        <v>0</v>
      </c>
    </row>
    <row r="164" spans="1:10" s="9" customFormat="1" ht="11.25" customHeight="1">
      <c r="A164" s="9">
        <f t="shared" si="2"/>
        <v>159</v>
      </c>
      <c r="B164" s="9" t="s">
        <v>202</v>
      </c>
      <c r="C164" s="10" t="s">
        <v>37</v>
      </c>
      <c r="D164" s="10" t="s">
        <v>44</v>
      </c>
      <c r="E164" s="11">
        <v>38595</v>
      </c>
      <c r="F164" s="3">
        <v>544587740</v>
      </c>
      <c r="G164" s="3">
        <v>6246203</v>
      </c>
      <c r="H164" s="3">
        <v>538341537</v>
      </c>
      <c r="I164" s="3">
        <v>81987166</v>
      </c>
      <c r="J164" s="3">
        <v>0</v>
      </c>
    </row>
    <row r="165" spans="1:10" s="9" customFormat="1" ht="11.25" customHeight="1">
      <c r="A165" s="9">
        <f t="shared" si="2"/>
        <v>160</v>
      </c>
      <c r="B165" s="9" t="s">
        <v>203</v>
      </c>
      <c r="C165" s="10" t="s">
        <v>42</v>
      </c>
      <c r="D165" s="10" t="s">
        <v>44</v>
      </c>
      <c r="E165" s="11">
        <v>38595</v>
      </c>
      <c r="F165" s="3">
        <v>19023626</v>
      </c>
      <c r="G165" s="3">
        <v>250000</v>
      </c>
      <c r="H165" s="3">
        <v>18773626</v>
      </c>
      <c r="I165" s="3">
        <v>0</v>
      </c>
      <c r="J165" s="3">
        <v>0</v>
      </c>
    </row>
    <row r="166" spans="1:10" s="9" customFormat="1" ht="11.25" customHeight="1">
      <c r="A166" s="9">
        <f t="shared" si="2"/>
        <v>161</v>
      </c>
      <c r="B166" s="9" t="s">
        <v>204</v>
      </c>
      <c r="C166" s="10" t="s">
        <v>42</v>
      </c>
      <c r="D166" s="10" t="s">
        <v>40</v>
      </c>
      <c r="E166" s="11">
        <v>38595</v>
      </c>
      <c r="F166" s="3">
        <v>1358233</v>
      </c>
      <c r="G166" s="3">
        <v>250000</v>
      </c>
      <c r="H166" s="3">
        <v>1108233</v>
      </c>
      <c r="I166" s="3">
        <v>0</v>
      </c>
      <c r="J166" s="3">
        <v>0</v>
      </c>
    </row>
    <row r="167" spans="1:10" s="9" customFormat="1" ht="11.25" customHeight="1">
      <c r="A167" s="9">
        <f t="shared" si="2"/>
        <v>162</v>
      </c>
      <c r="B167" s="9" t="s">
        <v>205</v>
      </c>
      <c r="C167" s="10" t="s">
        <v>37</v>
      </c>
      <c r="D167" s="10" t="s">
        <v>38</v>
      </c>
      <c r="E167" s="11">
        <v>38595</v>
      </c>
      <c r="F167" s="3">
        <v>35034317</v>
      </c>
      <c r="G167" s="3">
        <v>610098</v>
      </c>
      <c r="H167" s="3">
        <v>34424219</v>
      </c>
      <c r="I167" s="3">
        <v>0</v>
      </c>
      <c r="J167" s="3">
        <v>0</v>
      </c>
    </row>
    <row r="168" spans="1:10" s="9" customFormat="1" ht="11.25" customHeight="1">
      <c r="A168" s="9">
        <f t="shared" si="2"/>
        <v>163</v>
      </c>
      <c r="B168" s="9" t="s">
        <v>206</v>
      </c>
      <c r="C168" s="10" t="s">
        <v>37</v>
      </c>
      <c r="D168" s="10" t="s">
        <v>40</v>
      </c>
      <c r="E168" s="11">
        <v>38595</v>
      </c>
      <c r="F168" s="3">
        <v>30124612</v>
      </c>
      <c r="G168" s="3">
        <v>1910800.16</v>
      </c>
      <c r="H168" s="3">
        <v>28213811.84</v>
      </c>
      <c r="I168" s="3">
        <v>0</v>
      </c>
      <c r="J168" s="3">
        <v>0</v>
      </c>
    </row>
    <row r="169" spans="1:10" s="9" customFormat="1" ht="11.25" customHeight="1">
      <c r="A169" s="9">
        <f t="shared" si="2"/>
        <v>164</v>
      </c>
      <c r="B169" s="9" t="s">
        <v>207</v>
      </c>
      <c r="C169" s="10" t="s">
        <v>42</v>
      </c>
      <c r="D169" s="10" t="s">
        <v>40</v>
      </c>
      <c r="E169" s="11">
        <v>38595</v>
      </c>
      <c r="F169" s="3">
        <v>395511</v>
      </c>
      <c r="G169" s="3">
        <v>250000</v>
      </c>
      <c r="H169" s="3">
        <v>145511</v>
      </c>
      <c r="I169" s="3">
        <v>0</v>
      </c>
      <c r="J169" s="3">
        <v>0</v>
      </c>
    </row>
    <row r="170" spans="1:10" s="9" customFormat="1" ht="11.25" customHeight="1">
      <c r="A170" s="9">
        <f t="shared" si="2"/>
        <v>165</v>
      </c>
      <c r="B170" s="9" t="s">
        <v>208</v>
      </c>
      <c r="C170" s="10" t="s">
        <v>37</v>
      </c>
      <c r="D170" s="10" t="s">
        <v>38</v>
      </c>
      <c r="E170" s="11">
        <v>38595</v>
      </c>
      <c r="F170" s="3">
        <v>8155369</v>
      </c>
      <c r="G170" s="3">
        <v>250000</v>
      </c>
      <c r="H170" s="3">
        <v>7905369</v>
      </c>
      <c r="I170" s="3">
        <v>0</v>
      </c>
      <c r="J170" s="3">
        <v>0</v>
      </c>
    </row>
    <row r="171" spans="1:10" s="9" customFormat="1" ht="11.25" customHeight="1">
      <c r="A171" s="9">
        <f t="shared" si="2"/>
        <v>166</v>
      </c>
      <c r="B171" s="9" t="s">
        <v>209</v>
      </c>
      <c r="C171" s="10" t="s">
        <v>42</v>
      </c>
      <c r="D171" s="10" t="s">
        <v>48</v>
      </c>
      <c r="E171" s="11">
        <v>38595</v>
      </c>
      <c r="F171" s="3">
        <v>31225389</v>
      </c>
      <c r="G171" s="3">
        <v>6261545.24</v>
      </c>
      <c r="H171" s="3">
        <v>24963843.76</v>
      </c>
      <c r="I171" s="3">
        <v>105665645</v>
      </c>
      <c r="J171" s="3">
        <v>68387</v>
      </c>
    </row>
    <row r="172" spans="1:10" s="9" customFormat="1" ht="11.25" customHeight="1">
      <c r="A172" s="9">
        <f t="shared" si="2"/>
        <v>167</v>
      </c>
      <c r="B172" s="9" t="s">
        <v>210</v>
      </c>
      <c r="C172" s="10" t="s">
        <v>37</v>
      </c>
      <c r="D172" s="10" t="s">
        <v>38</v>
      </c>
      <c r="E172" s="11">
        <v>38595</v>
      </c>
      <c r="F172" s="3">
        <v>1398084178</v>
      </c>
      <c r="G172" s="3">
        <v>198128573.08</v>
      </c>
      <c r="H172" s="3">
        <v>1199955604.92</v>
      </c>
      <c r="I172" s="3">
        <v>1911764599</v>
      </c>
      <c r="J172" s="3">
        <v>162456667</v>
      </c>
    </row>
    <row r="173" spans="1:10" s="9" customFormat="1" ht="11.25" customHeight="1">
      <c r="A173" s="9">
        <f t="shared" si="2"/>
        <v>168</v>
      </c>
      <c r="B173" s="9" t="s">
        <v>211</v>
      </c>
      <c r="C173" s="10" t="s">
        <v>37</v>
      </c>
      <c r="D173" s="10" t="s">
        <v>38</v>
      </c>
      <c r="E173" s="11">
        <v>38595</v>
      </c>
      <c r="F173" s="3">
        <v>3235563280</v>
      </c>
      <c r="G173" s="3">
        <v>428043706.40000004</v>
      </c>
      <c r="H173" s="3">
        <v>2807519573.6</v>
      </c>
      <c r="I173" s="3">
        <v>6041244256</v>
      </c>
      <c r="J173" s="3">
        <v>2380309807</v>
      </c>
    </row>
    <row r="174" spans="1:10" s="9" customFormat="1" ht="11.25" customHeight="1">
      <c r="A174" s="9">
        <f t="shared" si="2"/>
        <v>169</v>
      </c>
      <c r="B174" s="9" t="s">
        <v>212</v>
      </c>
      <c r="C174" s="10" t="s">
        <v>42</v>
      </c>
      <c r="D174" s="10" t="s">
        <v>44</v>
      </c>
      <c r="E174" s="11">
        <v>38595</v>
      </c>
      <c r="F174" s="3">
        <v>13701840</v>
      </c>
      <c r="G174" s="3">
        <v>250000</v>
      </c>
      <c r="H174" s="3">
        <v>13451840</v>
      </c>
      <c r="I174" s="3">
        <v>0</v>
      </c>
      <c r="J174" s="3">
        <v>0</v>
      </c>
    </row>
    <row r="175" spans="1:10" s="9" customFormat="1" ht="11.25" customHeight="1">
      <c r="A175" s="9">
        <f t="shared" si="2"/>
        <v>170</v>
      </c>
      <c r="B175" s="9" t="s">
        <v>213</v>
      </c>
      <c r="C175" s="10" t="s">
        <v>42</v>
      </c>
      <c r="D175" s="10" t="s">
        <v>40</v>
      </c>
      <c r="E175" s="11">
        <v>38595</v>
      </c>
      <c r="F175" s="3">
        <v>538375</v>
      </c>
      <c r="G175" s="3">
        <v>250000</v>
      </c>
      <c r="H175" s="3">
        <v>288375</v>
      </c>
      <c r="I175" s="3">
        <v>0</v>
      </c>
      <c r="J175" s="3">
        <v>0</v>
      </c>
    </row>
    <row r="176" spans="1:10" s="9" customFormat="1" ht="11.25" customHeight="1">
      <c r="A176" s="9">
        <f t="shared" si="2"/>
        <v>171</v>
      </c>
      <c r="B176" s="9" t="s">
        <v>214</v>
      </c>
      <c r="C176" s="10" t="s">
        <v>42</v>
      </c>
      <c r="D176" s="10" t="s">
        <v>40</v>
      </c>
      <c r="E176" s="11">
        <v>38595</v>
      </c>
      <c r="F176" s="3">
        <v>907384</v>
      </c>
      <c r="G176" s="3">
        <v>250000</v>
      </c>
      <c r="H176" s="3">
        <v>657384</v>
      </c>
      <c r="I176" s="3">
        <v>24417546</v>
      </c>
      <c r="J176" s="3">
        <v>87261</v>
      </c>
    </row>
    <row r="177" spans="1:10" s="9" customFormat="1" ht="11.25" customHeight="1">
      <c r="A177" s="9">
        <f t="shared" si="2"/>
        <v>172</v>
      </c>
      <c r="B177" s="9" t="s">
        <v>215</v>
      </c>
      <c r="C177" s="10" t="s">
        <v>42</v>
      </c>
      <c r="D177" s="10" t="s">
        <v>40</v>
      </c>
      <c r="E177" s="11">
        <v>38595</v>
      </c>
      <c r="F177" s="3">
        <v>17947457</v>
      </c>
      <c r="G177" s="3">
        <v>10424591.2</v>
      </c>
      <c r="H177" s="3">
        <v>7522865.800000002</v>
      </c>
      <c r="I177" s="3">
        <v>332826350</v>
      </c>
      <c r="J177" s="3">
        <v>32137</v>
      </c>
    </row>
    <row r="178" spans="1:10" s="9" customFormat="1" ht="11.25" customHeight="1">
      <c r="A178" s="9">
        <f t="shared" si="2"/>
        <v>173</v>
      </c>
      <c r="B178" s="9" t="s">
        <v>216</v>
      </c>
      <c r="C178" s="10" t="s">
        <v>37</v>
      </c>
      <c r="D178" s="10" t="s">
        <v>40</v>
      </c>
      <c r="E178" s="11">
        <v>38595</v>
      </c>
      <c r="F178" s="3">
        <v>1352643293</v>
      </c>
      <c r="G178" s="3">
        <v>4451131.58</v>
      </c>
      <c r="H178" s="3">
        <v>1348192161.42</v>
      </c>
      <c r="I178" s="3">
        <v>0</v>
      </c>
      <c r="J178" s="3">
        <v>0</v>
      </c>
    </row>
    <row r="179" spans="1:10" s="9" customFormat="1" ht="11.25" customHeight="1">
      <c r="A179" s="9">
        <f t="shared" si="2"/>
        <v>174</v>
      </c>
      <c r="B179" s="9" t="s">
        <v>224</v>
      </c>
      <c r="C179" s="10" t="s">
        <v>37</v>
      </c>
      <c r="D179" s="10" t="s">
        <v>40</v>
      </c>
      <c r="E179" s="11">
        <v>38595</v>
      </c>
      <c r="F179" s="3">
        <v>18644258</v>
      </c>
      <c r="G179" s="3">
        <v>1354555.1333333303</v>
      </c>
      <c r="H179" s="3">
        <v>17289702.86666667</v>
      </c>
      <c r="I179" s="3">
        <v>0</v>
      </c>
      <c r="J179" s="3">
        <v>0</v>
      </c>
    </row>
    <row r="180" spans="1:10" s="9" customFormat="1" ht="11.25" customHeight="1">
      <c r="A180" s="9">
        <f t="shared" si="2"/>
        <v>175</v>
      </c>
      <c r="B180" s="9" t="s">
        <v>217</v>
      </c>
      <c r="C180" s="10" t="s">
        <v>37</v>
      </c>
      <c r="D180" s="10" t="s">
        <v>40</v>
      </c>
      <c r="E180" s="11">
        <v>38595</v>
      </c>
      <c r="F180" s="3">
        <v>323018431</v>
      </c>
      <c r="G180" s="3">
        <v>2808118</v>
      </c>
      <c r="H180" s="3">
        <v>320210313</v>
      </c>
      <c r="I180" s="3">
        <v>0</v>
      </c>
      <c r="J180" s="3">
        <v>0</v>
      </c>
    </row>
    <row r="181" spans="1:10" s="9" customFormat="1" ht="11.25" customHeight="1">
      <c r="A181" s="9">
        <f t="shared" si="2"/>
        <v>176</v>
      </c>
      <c r="B181" s="9" t="s">
        <v>218</v>
      </c>
      <c r="C181" s="10" t="s">
        <v>42</v>
      </c>
      <c r="D181" s="10" t="s">
        <v>40</v>
      </c>
      <c r="E181" s="11">
        <v>38595</v>
      </c>
      <c r="F181" s="3">
        <v>376570</v>
      </c>
      <c r="G181" s="3">
        <v>250000</v>
      </c>
      <c r="H181" s="3">
        <v>126570</v>
      </c>
      <c r="I181" s="3">
        <v>1487458</v>
      </c>
      <c r="J181" s="3">
        <v>0</v>
      </c>
    </row>
    <row r="182" spans="1:10" s="9" customFormat="1" ht="11.25" customHeight="1">
      <c r="A182" s="9">
        <f t="shared" si="2"/>
        <v>177</v>
      </c>
      <c r="B182" s="9" t="s">
        <v>219</v>
      </c>
      <c r="C182" s="10" t="s">
        <v>42</v>
      </c>
      <c r="D182" s="10" t="s">
        <v>40</v>
      </c>
      <c r="E182" s="11">
        <v>38595</v>
      </c>
      <c r="F182" s="3">
        <v>2157578</v>
      </c>
      <c r="G182" s="3">
        <v>250000</v>
      </c>
      <c r="H182" s="3">
        <v>1907578</v>
      </c>
      <c r="I182" s="3">
        <v>0</v>
      </c>
      <c r="J182" s="3">
        <v>0</v>
      </c>
    </row>
    <row r="183" spans="1:10" s="9" customFormat="1" ht="11.25" customHeight="1">
      <c r="A183" s="9">
        <f t="shared" si="2"/>
        <v>178</v>
      </c>
      <c r="B183" s="9" t="s">
        <v>220</v>
      </c>
      <c r="C183" s="10" t="s">
        <v>42</v>
      </c>
      <c r="D183" s="10" t="s">
        <v>40</v>
      </c>
      <c r="E183" s="11">
        <v>38594</v>
      </c>
      <c r="F183" s="3">
        <v>543631</v>
      </c>
      <c r="G183" s="3">
        <v>250000</v>
      </c>
      <c r="H183" s="3">
        <v>293631</v>
      </c>
      <c r="I183" s="3">
        <v>0</v>
      </c>
      <c r="J183" s="3">
        <v>0</v>
      </c>
    </row>
    <row r="184" spans="1:10" s="9" customFormat="1" ht="11.25" customHeight="1">
      <c r="A184" s="9">
        <f t="shared" si="2"/>
        <v>179</v>
      </c>
      <c r="B184" s="9" t="s">
        <v>221</v>
      </c>
      <c r="C184" s="10" t="s">
        <v>42</v>
      </c>
      <c r="D184" s="10" t="s">
        <v>40</v>
      </c>
      <c r="E184" s="11">
        <v>38595</v>
      </c>
      <c r="F184" s="3">
        <v>5892746</v>
      </c>
      <c r="G184" s="3">
        <v>1013925.04</v>
      </c>
      <c r="H184" s="3">
        <v>4878820.96</v>
      </c>
      <c r="I184" s="3">
        <v>71100174</v>
      </c>
      <c r="J184" s="3">
        <v>1398814</v>
      </c>
    </row>
    <row r="185" spans="1:10" s="9" customFormat="1" ht="11.25" customHeight="1">
      <c r="A185" s="9">
        <f t="shared" si="2"/>
        <v>180</v>
      </c>
      <c r="B185" s="9" t="s">
        <v>222</v>
      </c>
      <c r="C185" s="10" t="s">
        <v>42</v>
      </c>
      <c r="D185" s="10" t="s">
        <v>40</v>
      </c>
      <c r="E185" s="11">
        <v>38595</v>
      </c>
      <c r="F185" s="3">
        <v>659305</v>
      </c>
      <c r="G185" s="3">
        <v>250000</v>
      </c>
      <c r="H185" s="3">
        <v>409305</v>
      </c>
      <c r="I185" s="3">
        <v>7410969</v>
      </c>
      <c r="J185" s="3">
        <v>95009</v>
      </c>
    </row>
    <row r="186" spans="2:10" s="9" customFormat="1" ht="11.25" customHeight="1">
      <c r="B186" s="13"/>
      <c r="C186" s="14"/>
      <c r="D186" s="14"/>
      <c r="E186" s="11"/>
      <c r="F186" s="3"/>
      <c r="G186" s="3"/>
      <c r="H186" s="3"/>
      <c r="I186" s="3"/>
      <c r="J186" s="3"/>
    </row>
    <row r="187" spans="2:10" s="9" customFormat="1" ht="13.5" customHeight="1">
      <c r="B187" s="15" t="s">
        <v>22</v>
      </c>
      <c r="C187" s="10"/>
      <c r="D187" s="10"/>
      <c r="E187" s="16"/>
      <c r="F187" s="16"/>
      <c r="H187" s="16"/>
      <c r="I187" s="16">
        <f>SUM(I6:I186)</f>
        <v>91051806059</v>
      </c>
      <c r="J187" s="16">
        <f>SUM(J6:J186)</f>
        <v>21809903405</v>
      </c>
    </row>
    <row r="188" spans="2:10" s="9" customFormat="1" ht="13.5" customHeight="1">
      <c r="B188" s="15"/>
      <c r="C188" s="10"/>
      <c r="D188" s="10"/>
      <c r="E188" s="16"/>
      <c r="F188" s="16"/>
      <c r="H188" s="16"/>
      <c r="I188" s="16"/>
      <c r="J188" s="16"/>
    </row>
    <row r="189" spans="2:4" s="4" customFormat="1" ht="11.25">
      <c r="B189" s="17" t="s">
        <v>223</v>
      </c>
      <c r="C189" s="18">
        <v>182</v>
      </c>
      <c r="D189" s="8"/>
    </row>
    <row r="190" spans="3:4" s="4" customFormat="1" ht="11.25">
      <c r="C190" s="8"/>
      <c r="D190" s="8"/>
    </row>
    <row r="191" spans="2:4" s="4" customFormat="1" ht="11.25">
      <c r="B191" s="17"/>
      <c r="C191" s="18"/>
      <c r="D191" s="8"/>
    </row>
    <row r="192" spans="2:4" s="4" customFormat="1" ht="11.25">
      <c r="B192" s="17"/>
      <c r="C192" s="18"/>
      <c r="D192" s="8"/>
    </row>
    <row r="193" spans="2:4" s="4" customFormat="1" ht="11.25">
      <c r="B193" s="17" t="s">
        <v>23</v>
      </c>
      <c r="C193" s="18">
        <v>3</v>
      </c>
      <c r="D193" s="8"/>
    </row>
    <row r="194" spans="2:4" s="4" customFormat="1" ht="11.25">
      <c r="B194" s="4" t="s">
        <v>226</v>
      </c>
      <c r="C194" s="18"/>
      <c r="D194" s="8"/>
    </row>
    <row r="195" spans="2:4" s="4" customFormat="1" ht="11.25">
      <c r="B195" s="4" t="s">
        <v>227</v>
      </c>
      <c r="C195" s="18"/>
      <c r="D195" s="8"/>
    </row>
    <row r="196" spans="2:4" s="4" customFormat="1" ht="11.25">
      <c r="B196" s="4" t="s">
        <v>228</v>
      </c>
      <c r="C196" s="18"/>
      <c r="D196" s="8"/>
    </row>
    <row r="197" spans="2:4" s="4" customFormat="1" ht="11.25">
      <c r="B197" s="17"/>
      <c r="C197" s="18"/>
      <c r="D197" s="8"/>
    </row>
    <row r="198" spans="2:4" s="4" customFormat="1" ht="11.25">
      <c r="B198" s="17" t="s">
        <v>24</v>
      </c>
      <c r="C198" s="18">
        <v>5</v>
      </c>
      <c r="D198" s="8"/>
    </row>
    <row r="199" spans="2:4" s="4" customFormat="1" ht="11.25">
      <c r="B199" s="4" t="s">
        <v>229</v>
      </c>
      <c r="C199" s="8"/>
      <c r="D199" s="8"/>
    </row>
    <row r="200" spans="2:4" s="4" customFormat="1" ht="11.25">
      <c r="B200" s="4" t="s">
        <v>230</v>
      </c>
      <c r="C200" s="8"/>
      <c r="D200" s="8"/>
    </row>
    <row r="201" spans="2:4" s="4" customFormat="1" ht="11.25">
      <c r="B201" s="4" t="s">
        <v>231</v>
      </c>
      <c r="C201" s="18"/>
      <c r="D201" s="8"/>
    </row>
    <row r="202" spans="2:4" s="4" customFormat="1" ht="11.25">
      <c r="B202" s="4" t="s">
        <v>232</v>
      </c>
      <c r="C202" s="8"/>
      <c r="D202" s="8"/>
    </row>
    <row r="203" spans="2:4" s="4" customFormat="1" ht="11.25">
      <c r="B203" s="4" t="s">
        <v>233</v>
      </c>
      <c r="C203" s="8"/>
      <c r="D203" s="8"/>
    </row>
    <row r="204" spans="3:4" s="4" customFormat="1" ht="11.25">
      <c r="C204" s="8"/>
      <c r="D204" s="8"/>
    </row>
    <row r="205" spans="2:4" s="4" customFormat="1" ht="11.25">
      <c r="B205" s="17" t="s">
        <v>235</v>
      </c>
      <c r="C205" s="18">
        <v>180</v>
      </c>
      <c r="D205" s="8"/>
    </row>
    <row r="206" spans="3:4" s="4" customFormat="1" ht="11.25">
      <c r="C206" s="8"/>
      <c r="D206" s="8"/>
    </row>
    <row r="207" spans="2:4" s="4" customFormat="1" ht="33.75">
      <c r="B207" s="19" t="s">
        <v>32</v>
      </c>
      <c r="C207" s="8"/>
      <c r="D207" s="8"/>
    </row>
    <row r="208" spans="3:4" s="4" customFormat="1" ht="11.25">
      <c r="C208" s="8"/>
      <c r="D208" s="8"/>
    </row>
    <row r="209" spans="2:4" s="4" customFormat="1" ht="11.25">
      <c r="B209" s="20" t="s">
        <v>21</v>
      </c>
      <c r="C209" s="8"/>
      <c r="D209" s="8"/>
    </row>
    <row r="210" spans="3:4" s="4" customFormat="1" ht="11.25">
      <c r="C210" s="8"/>
      <c r="D210" s="8"/>
    </row>
    <row r="211" spans="2:4" s="4" customFormat="1" ht="11.25">
      <c r="B211" s="19" t="s">
        <v>26</v>
      </c>
      <c r="C211" s="8"/>
      <c r="D211" s="8"/>
    </row>
    <row r="212" spans="2:4" s="4" customFormat="1" ht="11.25">
      <c r="B212" s="19" t="s">
        <v>27</v>
      </c>
      <c r="C212" s="8"/>
      <c r="D212" s="8"/>
    </row>
    <row r="213" spans="2:4" s="4" customFormat="1" ht="33.75">
      <c r="B213" s="19" t="s">
        <v>28</v>
      </c>
      <c r="C213" s="8"/>
      <c r="D213" s="8"/>
    </row>
    <row r="214" spans="2:4" s="4" customFormat="1" ht="22.5">
      <c r="B214" s="19" t="s">
        <v>34</v>
      </c>
      <c r="C214" s="8"/>
      <c r="D214" s="8"/>
    </row>
    <row r="215" spans="2:4" s="4" customFormat="1" ht="11.25">
      <c r="B215" s="19"/>
      <c r="C215" s="8"/>
      <c r="D215" s="8"/>
    </row>
    <row r="216" spans="2:4" s="4" customFormat="1" ht="33.75">
      <c r="B216" s="19" t="s">
        <v>29</v>
      </c>
      <c r="C216" s="8"/>
      <c r="D216" s="8"/>
    </row>
    <row r="217" spans="2:4" s="4" customFormat="1" ht="11.25">
      <c r="B217" s="19"/>
      <c r="C217" s="8"/>
      <c r="D217" s="8"/>
    </row>
    <row r="218" spans="2:4" s="4" customFormat="1" ht="22.5">
      <c r="B218" s="19" t="s">
        <v>30</v>
      </c>
      <c r="C218" s="8"/>
      <c r="D218" s="8"/>
    </row>
    <row r="219" spans="2:4" s="4" customFormat="1" ht="11.25">
      <c r="B219" s="19"/>
      <c r="C219" s="8"/>
      <c r="D219" s="8"/>
    </row>
    <row r="220" spans="2:4" s="4" customFormat="1" ht="56.25">
      <c r="B220" s="19" t="s">
        <v>31</v>
      </c>
      <c r="C220" s="8"/>
      <c r="D220" s="8"/>
    </row>
    <row r="221" spans="2:4" s="4" customFormat="1" ht="11.25">
      <c r="B221" s="19"/>
      <c r="C221" s="8"/>
      <c r="D221" s="8"/>
    </row>
    <row r="222" spans="2:4" s="4" customFormat="1" ht="33.75">
      <c r="B222" s="19" t="s">
        <v>33</v>
      </c>
      <c r="C222" s="8"/>
      <c r="D222" s="8"/>
    </row>
    <row r="223" spans="3:4" s="4" customFormat="1" ht="11.25">
      <c r="C223" s="8"/>
      <c r="D223" s="8"/>
    </row>
    <row r="224" spans="2:6" s="4" customFormat="1" ht="157.5">
      <c r="B224" s="19" t="s">
        <v>234</v>
      </c>
      <c r="C224" s="19"/>
      <c r="D224" s="8"/>
      <c r="E224" s="8"/>
      <c r="F224" s="8"/>
    </row>
    <row r="225" spans="3:4" s="4" customFormat="1" ht="11.25">
      <c r="C225" s="8"/>
      <c r="D225" s="8"/>
    </row>
    <row r="226" spans="2:4" s="4" customFormat="1" ht="45">
      <c r="B226" s="19" t="s">
        <v>35</v>
      </c>
      <c r="C226" s="8"/>
      <c r="D226" s="8"/>
    </row>
  </sheetData>
  <printOptions gridLines="1"/>
  <pageMargins left="0.2" right="0.2" top="0.8" bottom="0.166666666666667" header="0" footer="0.166666666666667"/>
  <pageSetup horizontalDpi="300" verticalDpi="300" orientation="landscape" scale="95" r:id="rId1"/>
  <headerFooter alignWithMargins="0">
    <oddHeader>&amp;CSELECTED FCM FINANCIAL DATA  AS OF 
August 31, 2005
FROM REPORTS FILED BY 
September 30, 2005&amp;R&amp;P of &amp;N</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Sarah Williams</cp:lastModifiedBy>
  <cp:lastPrinted>2005-09-30T19:44:55Z</cp:lastPrinted>
  <dcterms:created xsi:type="dcterms:W3CDTF">2002-02-05T13:55:05Z</dcterms:created>
  <dcterms:modified xsi:type="dcterms:W3CDTF">2005-10-04T14:50:55Z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