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FCM DATA August 2007" sheetId="1" r:id="rId1"/>
  </sheets>
  <definedNames>
    <definedName name="_xlnm.Print_Titles" localSheetId="0">'FCM DATA August 2007'!$1:$4</definedName>
  </definedNames>
  <calcPr fullCalcOnLoad="1"/>
</workbook>
</file>

<file path=xl/sharedStrings.xml><?xml version="1.0" encoding="utf-8"?>
<sst xmlns="http://schemas.openxmlformats.org/spreadsheetml/2006/main" count="531" uniqueCount="208">
  <si>
    <t>Futures Commission Merchant</t>
  </si>
  <si>
    <t xml:space="preserve">B/D? </t>
  </si>
  <si>
    <t>(a)</t>
  </si>
  <si>
    <t xml:space="preserve">DSRO </t>
  </si>
  <si>
    <t>(b)</t>
  </si>
  <si>
    <t xml:space="preserve">A/O </t>
  </si>
  <si>
    <t>Date</t>
  </si>
  <si>
    <t xml:space="preserve">Adjusted </t>
  </si>
  <si>
    <t>Net Capital</t>
  </si>
  <si>
    <t xml:space="preserve">Net Capital </t>
  </si>
  <si>
    <t xml:space="preserve">Requirement </t>
  </si>
  <si>
    <t>(c)</t>
  </si>
  <si>
    <t xml:space="preserve">Excess </t>
  </si>
  <si>
    <t>(d)</t>
  </si>
  <si>
    <t xml:space="preserve">Customers' </t>
  </si>
  <si>
    <t xml:space="preserve">Seg Required </t>
  </si>
  <si>
    <t>(e)</t>
  </si>
  <si>
    <t xml:space="preserve">Customer </t>
  </si>
  <si>
    <t xml:space="preserve">Amount </t>
  </si>
  <si>
    <t xml:space="preserve">Pt. 30 Required </t>
  </si>
  <si>
    <t>(f)</t>
  </si>
  <si>
    <t xml:space="preserve">(b):  DSRO: Designated Self-Regulatory Organization. </t>
  </si>
  <si>
    <t>Additions</t>
  </si>
  <si>
    <t>Deletions</t>
  </si>
  <si>
    <t>Name Change</t>
  </si>
  <si>
    <t xml:space="preserve">4d(a)(2) </t>
  </si>
  <si>
    <t>(d):  Excess net capital is adjusted net capital, less the firm's net capital requirement.</t>
  </si>
  <si>
    <t xml:space="preserve"> </t>
  </si>
  <si>
    <t xml:space="preserve">  </t>
  </si>
  <si>
    <t>(e):  This represents the total amount of funds that an FCM is required to segregate on behalf of customers who are trading on a designated contract market or derivatives transaction execution facility. This is the sum of all accounts that contain a net liquidating equity.</t>
  </si>
  <si>
    <t>3D FOREX, LLC</t>
  </si>
  <si>
    <t>N</t>
  </si>
  <si>
    <t>NFA</t>
  </si>
  <si>
    <t>ABBEY NATIONAL SECURITIES INC</t>
  </si>
  <si>
    <t>Y</t>
  </si>
  <si>
    <t>ADM INVESTOR SERVICES INC</t>
  </si>
  <si>
    <t>CBOT</t>
  </si>
  <si>
    <t>ADVANCED MARKETS INC</t>
  </si>
  <si>
    <t>ADVANTAGE FUTURES LLC</t>
  </si>
  <si>
    <t>CME</t>
  </si>
  <si>
    <t>AG EDWARDS &amp; SONS INC</t>
  </si>
  <si>
    <t>AIG CLEARING CORPORATION</t>
  </si>
  <si>
    <t>NYME</t>
  </si>
  <si>
    <t>ALARON TRADING CORPORATION</t>
  </si>
  <si>
    <t>AMERICAN NATIONAL TRADING CORP</t>
  </si>
  <si>
    <t>BACERA CORPORATION</t>
  </si>
  <si>
    <t>BANC OF AMERICA SECURITIES LLC</t>
  </si>
  <si>
    <t>BARCLAYS CAPITAL INC</t>
  </si>
  <si>
    <t>BEAR STEARNS &amp; CO INC</t>
  </si>
  <si>
    <t>BEAR STEARNS SECURITIES CORP</t>
  </si>
  <si>
    <t>BGC SECURITIES</t>
  </si>
  <si>
    <t>BNP PARIBAS COMMODITY FUTURES INC</t>
  </si>
  <si>
    <t>BNP PARIBAS SECURITIES CORP</t>
  </si>
  <si>
    <t>CADENT FINANCIAL SERVICES LLC</t>
  </si>
  <si>
    <t>CALYON FINANCIAL INC</t>
  </si>
  <si>
    <t>CANTOR FITZGERALD &amp; CO</t>
  </si>
  <si>
    <t>CAPITAL MARKET SERVICES LLC</t>
  </si>
  <si>
    <t>CIBC WORLD MARKETS CORP</t>
  </si>
  <si>
    <t>CITIGROUP GLOBAL MARKETS INC</t>
  </si>
  <si>
    <t>CLIFF LARSON COMPANY THE</t>
  </si>
  <si>
    <t>CMC MARKETS (US) LLC</t>
  </si>
  <si>
    <t>COMTRUST INC</t>
  </si>
  <si>
    <t>COUNTRY HEDGING INC</t>
  </si>
  <si>
    <t>CREDIT SUISSE SECURITIES (USA) LLC</t>
  </si>
  <si>
    <t>CROSSLAND LLC</t>
  </si>
  <si>
    <t>CUNNINGHAM COMMODITIES LLC</t>
  </si>
  <si>
    <t>DAIWA SECURITIES AMERICA INC</t>
  </si>
  <si>
    <t>DEUTSCHE BANK SECURITIES INC</t>
  </si>
  <si>
    <t>DIRECT FOREX LLC</t>
  </si>
  <si>
    <t>DORMAN TRADING LLC</t>
  </si>
  <si>
    <t>DUNAVANT COMMODITY CORP</t>
  </si>
  <si>
    <t>E FX OPTIONS LLC</t>
  </si>
  <si>
    <t>EAGLE MARKET MAKERS INC</t>
  </si>
  <si>
    <t>EASY FOREX US LTD</t>
  </si>
  <si>
    <t>ED &amp;F MAN COMMODITY ADVISORS INC</t>
  </si>
  <si>
    <t>ELECTRONIC BROKERAGE SYSTEMS LLC</t>
  </si>
  <si>
    <t>ENSKILDA FUTURES LTD</t>
  </si>
  <si>
    <t>FARR FINANCIAL INC</t>
  </si>
  <si>
    <t>FC STONE LLC</t>
  </si>
  <si>
    <t>FIMAT USA  LLC</t>
  </si>
  <si>
    <t>FIRST CAPITOL GROUP LLC</t>
  </si>
  <si>
    <t>FOREX CAPITAL MARKETS LLC</t>
  </si>
  <si>
    <t>FOREX CLUB FINANCIAL COMPANY INC</t>
  </si>
  <si>
    <t>FOREX LIQUIDITY LLC</t>
  </si>
  <si>
    <t>FORTIS CLEARING AMERICAS LLC</t>
  </si>
  <si>
    <t>FRIEDBERG MERCANTILE GROUP INC</t>
  </si>
  <si>
    <t>FRONTIER FUTURES INC</t>
  </si>
  <si>
    <t>FUTURES TECH LLC</t>
  </si>
  <si>
    <t>FX SOLUTIONS LLC</t>
  </si>
  <si>
    <t>FXCM LLC</t>
  </si>
  <si>
    <t>GAIN CAPITAL GROUP LLC</t>
  </si>
  <si>
    <t>GATEWAY CAPITAL L.L.C.</t>
  </si>
  <si>
    <t>GELBER GROUP LLC</t>
  </si>
  <si>
    <t>GFS FOREX &amp; FUTURES INC</t>
  </si>
  <si>
    <t>GILDER GAGNON HOWE AND CO LLC</t>
  </si>
  <si>
    <t>GLOBAL FUTURES &amp;  FOREX</t>
  </si>
  <si>
    <t>GLOBAL FUTURES LLC</t>
  </si>
  <si>
    <t>GOLDMAN SACHS &amp; CO</t>
  </si>
  <si>
    <t>GOLDMAN SACHS EXECUTION &amp; CLEARING LP</t>
  </si>
  <si>
    <t>H &amp; R BLOCK FINANCIAL ADVISORS INC</t>
  </si>
  <si>
    <t>HAGERTY GRAIN CO INC</t>
  </si>
  <si>
    <t>HAMILTON  WILLIAMS  LLC</t>
  </si>
  <si>
    <t>HOTSPOT FXR LLC</t>
  </si>
  <si>
    <t>HSBC SECURITIES USA INC</t>
  </si>
  <si>
    <t>I TRADE FX LLC</t>
  </si>
  <si>
    <t>ICAP FUTURES LLC</t>
  </si>
  <si>
    <t>IFSCL USA INC</t>
  </si>
  <si>
    <t>IFX MARKETS INC</t>
  </si>
  <si>
    <t>IG FINANCIAL MARKETS INC.</t>
  </si>
  <si>
    <t>INSTINET LLC</t>
  </si>
  <si>
    <t>INTEGRATED BROKERAGE SERVICES LLC</t>
  </si>
  <si>
    <t>INTERACTIVE BROKERS LLC</t>
  </si>
  <si>
    <t>EUXUS</t>
  </si>
  <si>
    <t>INTERBANK FX LLC</t>
  </si>
  <si>
    <t>IOWA GRAIN CO</t>
  </si>
  <si>
    <t>ITAU SECURITIES INC</t>
  </si>
  <si>
    <t>IXIS SECURITIES NORTH AMERICA INC</t>
  </si>
  <si>
    <t>JP MORGAN FUTURES INC</t>
  </si>
  <si>
    <t>KOTTKE ASSOCIATES LLC</t>
  </si>
  <si>
    <t>LADENBURG THALMANN &amp; CO INC</t>
  </si>
  <si>
    <t>LBS LIMITED PARTNERSHIP</t>
  </si>
  <si>
    <t>LEHMAN BROTHERS INC</t>
  </si>
  <si>
    <t>LIMESTONE TRADING LLC</t>
  </si>
  <si>
    <t>LINN GROUP  ( THE )</t>
  </si>
  <si>
    <t>LINSCO/PRIVATE LEDGER CORP</t>
  </si>
  <si>
    <t>LOEB PARTNERS CORPORATION</t>
  </si>
  <si>
    <t>MACQUARIE FUTURES USA INC</t>
  </si>
  <si>
    <t>MASTER CAPITAL GROUP CORPORATION</t>
  </si>
  <si>
    <t>MB TRADING FUTURES INC.</t>
  </si>
  <si>
    <t>MBF CLEARING CORP</t>
  </si>
  <si>
    <t>MCVEAN TRADING AND INVESTMENTS LLC</t>
  </si>
  <si>
    <t>MERRILL LYNCH PIERCE FENNER &amp; SMITH</t>
  </si>
  <si>
    <t>MERRILL LYNCH PROFESSIONAL CLEARING CORP</t>
  </si>
  <si>
    <t>MF GLOBAL INC</t>
  </si>
  <si>
    <t>MID-CO COMMODITIES INC</t>
  </si>
  <si>
    <t>MITSUI BUSSAN COMMODITIES USA INC</t>
  </si>
  <si>
    <t>MIZUHO SECURITIES USA INC</t>
  </si>
  <si>
    <t>MONEY GARDEN CORP</t>
  </si>
  <si>
    <t>MORGAN KEEGAN &amp; COMPANY INC</t>
  </si>
  <si>
    <t>MORGAN STANLEY &amp; CO INCORPORATED</t>
  </si>
  <si>
    <t>NEUBERGER BERMAN LLC</t>
  </si>
  <si>
    <t>NOMURA SECURITIES INTERNATIONAL INC</t>
  </si>
  <si>
    <t>OANDA CORPORATION</t>
  </si>
  <si>
    <t>ODL SECURITIES INC</t>
  </si>
  <si>
    <t>ONE WORLD CAPITAL GROUP LLC</t>
  </si>
  <si>
    <t>OPEN E CRY LLC</t>
  </si>
  <si>
    <t>OPPENHEIMER &amp; CO  INC</t>
  </si>
  <si>
    <t>OPTIONSXPRESS INC</t>
  </si>
  <si>
    <t>PENSON FINANCIAL FUTURES INC</t>
  </si>
  <si>
    <t>PENSON GHCO</t>
  </si>
  <si>
    <t>PEREGRINE FINANCIAL GROUP INC</t>
  </si>
  <si>
    <t>PIONEER FUTURES INC</t>
  </si>
  <si>
    <t>PRUDENTIAL BACHE COMMODITIES LLC</t>
  </si>
  <si>
    <t>PUMA FINANCIAL LLC</t>
  </si>
  <si>
    <t>RAND FINANCIAL SERVICES INC</t>
  </si>
  <si>
    <t>RAYMOND JAMES &amp; ASSOCIATES INC</t>
  </si>
  <si>
    <t>RBC CAPITAL MARKETS CORPORATION</t>
  </si>
  <si>
    <t>RBC DAIN RAUSCHER INC</t>
  </si>
  <si>
    <t>RBS GREENWICH CAPITAL INC</t>
  </si>
  <si>
    <t>RJ OBRIEN  &amp;  ASSOCIATES LLC</t>
  </si>
  <si>
    <t>ROBBINS FUTURES INC</t>
  </si>
  <si>
    <t>ROSENTHAL COLLINS GROUP LLC</t>
  </si>
  <si>
    <t>ROSENTHAL GLOBAL SECURITIES LLC</t>
  </si>
  <si>
    <t>ROYAL FOREX TRADING LLC</t>
  </si>
  <si>
    <t>SANFORD C BERNSTEIN &amp; CO LLC</t>
  </si>
  <si>
    <t>SHATKIN ARBOR INC</t>
  </si>
  <si>
    <t>SHAY GRAIN CLEARING COMPANY</t>
  </si>
  <si>
    <t>KCBT</t>
  </si>
  <si>
    <t>SMW TRADING COMPANY INC</t>
  </si>
  <si>
    <t>SNC INVESTMENTS INC</t>
  </si>
  <si>
    <t>SOLID GOLD FINANCIAL SERVICES INC</t>
  </si>
  <si>
    <t>STEPHENS INC</t>
  </si>
  <si>
    <t>STERLING COMMODITIES CORP</t>
  </si>
  <si>
    <t>TCA FUTURES LLC</t>
  </si>
  <si>
    <t>TENCO INC</t>
  </si>
  <si>
    <t>TERRA NOVA TRADING LLC</t>
  </si>
  <si>
    <t>TIMBER HILL LLC</t>
  </si>
  <si>
    <t>TOWER RESEARCH CAPITAL EUROPE LLC</t>
  </si>
  <si>
    <t>TRADELINK LLC</t>
  </si>
  <si>
    <t>TRADEMAVEN CLEARING LLC</t>
  </si>
  <si>
    <t>TRADESTATION SECURITIES INC</t>
  </si>
  <si>
    <t>TRADITION SECURITIES AND FUTURES INC</t>
  </si>
  <si>
    <t>TRANSMARKET GROUP LLC</t>
  </si>
  <si>
    <t>TRILAND USA INC</t>
  </si>
  <si>
    <t>UBS CLEARING SERVICES CORPORATION</t>
  </si>
  <si>
    <t>UBS FINANCIAL SERVICES INC</t>
  </si>
  <si>
    <t>UBS SECURITIES LLC</t>
  </si>
  <si>
    <t>VELOCITY FUTURES LP</t>
  </si>
  <si>
    <t>VISION FINANCIAL MARKETS LLC</t>
  </si>
  <si>
    <t>WACHOVIA CAPITAL MARKETS LLC</t>
  </si>
  <si>
    <t>WACHOVIA SECURITIES FINANCIAL NETWORK, LLC</t>
  </si>
  <si>
    <t>WACHOVIA SECURITIES LLC</t>
  </si>
  <si>
    <t>WHITE COMMERCIAL CORPORATION</t>
  </si>
  <si>
    <t>WSD FINANCIAL USA, INC</t>
  </si>
  <si>
    <t>XPRESSTRADE LLC</t>
  </si>
  <si>
    <t>YORK BUSINESS ASSOCIATES LLC</t>
  </si>
  <si>
    <t>(g)</t>
  </si>
  <si>
    <t>Sentinel Management Group Inc</t>
  </si>
  <si>
    <t>Total</t>
  </si>
  <si>
    <t>July Web Page</t>
  </si>
  <si>
    <t>August Web Page Update</t>
  </si>
  <si>
    <t>ALLIANZ GLOBAL INVESTORS DISTRIBUTORS LLC</t>
  </si>
  <si>
    <t>None</t>
  </si>
  <si>
    <t xml:space="preserve">(a):  B/D : A 'Y' means the FCM is also registered with the Securities and Exchange Commission as a securities broker or dealer. </t>
  </si>
  <si>
    <t xml:space="preserve">(c) The minimum capital requirement that each FCM must maintain is determined under CFTC Regulation 1.17 (a)(1)(i)   </t>
  </si>
  <si>
    <t xml:space="preserve">(f):  This represents the amount of funds an FCM is required to set aside for customers who trade on commodity exchanges located outside of the United States.    </t>
  </si>
  <si>
    <t xml:space="preserve">(g): This FCM/BD’s ultimate parent company is regulated by the SEC as a consolidated supervised entity.  The firm has elected to compute its minimum capital requirement in accordance with the “Alternative Net Capital Requirement” as permitted by Appendix E to SEC Rule 15c3-1.  As of this reporting date, the firm had net capital in excess of its minimum capital requirements.  In addition to the alternative minimum net capital requirements, the firm is required to hold tentative net capital in excess of $1 billion and net capital in excess of $500 million in accordance with the market and credit risk standards of Appendix E of Rule 15c3-1.  The firm also is required to notify the Commission and SEC in the event its tentative net capital is less than $5 billion.  As of this reporting date, the firm had tentative net capital and net capital in excess of both the minimum and notification requirements.  </t>
  </si>
  <si>
    <t xml:space="preserve">Note:  Any comments regarding information contained in this table may be brought to the attention of the CFTC's Division of Clearing and  Intermediary Oversight via e-mail: sgreska@cftc.gov, jmohr@cftc.gov  or s_williams@cftc.gov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</si>
</sst>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quot;dd&quot;/&quot;yyyy"/>
    <numFmt numFmtId="165" formatCode="m/d/yy&quot;  &quot;h&quot;:&quot;mm&quot;:&quot;ss\ AM/PM"/>
    <numFmt numFmtId="166" formatCode="_(* #,##0_);_(* \(#,##0\);_(* &quot;-&quot;??_);_(@_)"/>
    <numFmt numFmtId="167" formatCode="mm/dd/yy"/>
    <numFmt numFmtId="168" formatCode="\ mm/dd/yyyy"/>
    <numFmt numFmtId="169" formatCode="mm/dd/yyyy"/>
    <numFmt numFmtId="170" formatCode="&quot;Yes&quot;;&quot;Yes&quot;;&quot;No&quot;"/>
    <numFmt numFmtId="171" formatCode="&quot;True&quot;;&quot;True&quot;;&quot;False&quot;"/>
    <numFmt numFmtId="172" formatCode="&quot;On&quot;;&quot;On&quot;;&quot;Off&quot;"/>
    <numFmt numFmtId="173" formatCode="[$€-2]\ #,##0.00_);[Red]\([$€-2]\ #,##0.00\)"/>
  </numFmts>
  <fonts count="8">
    <font>
      <sz val="10"/>
      <color indexed="8"/>
      <name val="MS Sans Serif"/>
      <family val="0"/>
    </font>
    <font>
      <sz val="13.9"/>
      <color indexed="8"/>
      <name val="Times New Roman"/>
      <family val="0"/>
    </font>
    <font>
      <sz val="12"/>
      <color indexed="8"/>
      <name val="Times New Roman"/>
      <family val="0"/>
    </font>
    <font>
      <b/>
      <sz val="7.9"/>
      <color indexed="8"/>
      <name val="Arial"/>
      <family val="0"/>
    </font>
    <font>
      <u val="single"/>
      <sz val="10"/>
      <color indexed="12"/>
      <name val="MS Sans Serif"/>
      <family val="0"/>
    </font>
    <font>
      <u val="single"/>
      <sz val="10"/>
      <color indexed="36"/>
      <name val="MS Sans Serif"/>
      <family val="0"/>
    </font>
    <font>
      <sz val="8"/>
      <color indexed="8"/>
      <name val="Arial"/>
      <family val="2"/>
    </font>
    <font>
      <b/>
      <sz val="8"/>
      <color indexed="8"/>
      <name val="ARIAL"/>
      <family val="2"/>
    </font>
  </fonts>
  <fills count="2">
    <fill>
      <patternFill/>
    </fill>
    <fill>
      <patternFill patternType="gray125"/>
    </fill>
  </fills>
  <borders count="2">
    <border>
      <left/>
      <right/>
      <top/>
      <bottom/>
      <diagonal/>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17">
    <xf numFmtId="0" fontId="0" fillId="0" borderId="0" xfId="0" applyNumberFormat="1" applyFill="1" applyBorder="1" applyAlignment="1" applyProtection="1">
      <alignment/>
      <protection/>
    </xf>
    <xf numFmtId="0" fontId="6" fillId="0" borderId="0" xfId="0" applyFont="1" applyAlignment="1">
      <alignment/>
    </xf>
    <xf numFmtId="0" fontId="6" fillId="0" borderId="0"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protection/>
    </xf>
    <xf numFmtId="3" fontId="7" fillId="0" borderId="0" xfId="0" applyNumberFormat="1" applyFont="1" applyAlignment="1">
      <alignment/>
    </xf>
    <xf numFmtId="0"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wrapText="1"/>
      <protection/>
    </xf>
    <xf numFmtId="168" fontId="6" fillId="0" borderId="0" xfId="0" applyNumberFormat="1" applyFont="1" applyAlignment="1">
      <alignment/>
    </xf>
    <xf numFmtId="3" fontId="6" fillId="0" borderId="0" xfId="0" applyNumberFormat="1" applyFont="1" applyAlignment="1">
      <alignment/>
    </xf>
    <xf numFmtId="3" fontId="6" fillId="0" borderId="0" xfId="0" applyNumberFormat="1" applyFont="1" applyAlignment="1">
      <alignment horizontal="center"/>
    </xf>
    <xf numFmtId="0" fontId="7" fillId="0" borderId="0" xfId="0" applyFont="1" applyAlignment="1">
      <alignment/>
    </xf>
    <xf numFmtId="0" fontId="7"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3" fontId="7" fillId="0" borderId="1" xfId="0"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9"/>
  <sheetViews>
    <sheetView tabSelected="1" workbookViewId="0" topLeftCell="A50">
      <selection activeCell="B60" sqref="B60"/>
    </sheetView>
  </sheetViews>
  <sheetFormatPr defaultColWidth="9.140625" defaultRowHeight="12.75"/>
  <cols>
    <col min="1" max="1" width="3.57421875" style="4" bestFit="1" customWidth="1"/>
    <col min="2" max="2" width="43.7109375" style="4" customWidth="1"/>
    <col min="3" max="3" width="5.421875" style="3" customWidth="1"/>
    <col min="4" max="4" width="6.00390625" style="3" customWidth="1"/>
    <col min="5" max="5" width="10.7109375" style="4" customWidth="1"/>
    <col min="6" max="6" width="14.28125" style="4" customWidth="1"/>
    <col min="7" max="7" width="13.140625" style="4" customWidth="1"/>
    <col min="8" max="8" width="13.57421875" style="4" customWidth="1"/>
    <col min="9" max="9" width="14.7109375" style="4" customWidth="1"/>
    <col min="10" max="10" width="12.7109375" style="4" customWidth="1"/>
    <col min="11" max="18" width="11.421875" style="4" hidden="1" customWidth="1"/>
    <col min="19" max="16384" width="11.421875" style="4" customWidth="1"/>
  </cols>
  <sheetData>
    <row r="1" spans="3:10" ht="11.25">
      <c r="C1" s="13" t="s">
        <v>1</v>
      </c>
      <c r="D1" s="13" t="s">
        <v>3</v>
      </c>
      <c r="E1" s="14" t="s">
        <v>5</v>
      </c>
      <c r="F1" s="14" t="s">
        <v>7</v>
      </c>
      <c r="G1" s="14" t="s">
        <v>9</v>
      </c>
      <c r="H1" s="14" t="s">
        <v>12</v>
      </c>
      <c r="I1" s="14" t="s">
        <v>14</v>
      </c>
      <c r="J1" s="14" t="s">
        <v>17</v>
      </c>
    </row>
    <row r="2" spans="2:10" ht="11.25">
      <c r="B2" s="15" t="s">
        <v>0</v>
      </c>
      <c r="E2" s="14" t="s">
        <v>6</v>
      </c>
      <c r="F2" s="14" t="s">
        <v>8</v>
      </c>
      <c r="G2" s="14" t="s">
        <v>10</v>
      </c>
      <c r="H2" s="14" t="s">
        <v>9</v>
      </c>
      <c r="I2" s="14" t="s">
        <v>15</v>
      </c>
      <c r="J2" s="14" t="s">
        <v>18</v>
      </c>
    </row>
    <row r="3" spans="7:10" ht="11.25">
      <c r="G3" s="14"/>
      <c r="I3" s="14" t="s">
        <v>25</v>
      </c>
      <c r="J3" s="14" t="s">
        <v>19</v>
      </c>
    </row>
    <row r="4" spans="3:10" ht="11.25">
      <c r="C4" s="13" t="s">
        <v>2</v>
      </c>
      <c r="D4" s="13" t="s">
        <v>4</v>
      </c>
      <c r="G4" s="14" t="s">
        <v>11</v>
      </c>
      <c r="H4" s="14" t="s">
        <v>13</v>
      </c>
      <c r="I4" s="14" t="s">
        <v>16</v>
      </c>
      <c r="J4" s="14" t="s">
        <v>20</v>
      </c>
    </row>
    <row r="6" spans="1:10" s="1" customFormat="1" ht="11.25" customHeight="1">
      <c r="A6" s="1">
        <v>1</v>
      </c>
      <c r="B6" s="1" t="s">
        <v>30</v>
      </c>
      <c r="C6" s="1" t="s">
        <v>31</v>
      </c>
      <c r="D6" s="1" t="s">
        <v>32</v>
      </c>
      <c r="E6" s="9">
        <v>39325</v>
      </c>
      <c r="F6" s="10">
        <v>5580635</v>
      </c>
      <c r="G6" s="10">
        <v>500000</v>
      </c>
      <c r="H6" s="10">
        <v>5080635</v>
      </c>
      <c r="I6" s="10">
        <v>0</v>
      </c>
      <c r="J6" s="10">
        <v>0</v>
      </c>
    </row>
    <row r="7" spans="1:10" s="1" customFormat="1" ht="11.25" customHeight="1">
      <c r="A7" s="1">
        <f>A6+1</f>
        <v>2</v>
      </c>
      <c r="B7" s="1" t="s">
        <v>33</v>
      </c>
      <c r="C7" s="1" t="s">
        <v>34</v>
      </c>
      <c r="D7" s="1" t="s">
        <v>32</v>
      </c>
      <c r="E7" s="9">
        <v>39325</v>
      </c>
      <c r="F7" s="10">
        <v>144388960</v>
      </c>
      <c r="G7" s="10">
        <v>23533020</v>
      </c>
      <c r="H7" s="10">
        <v>120855940</v>
      </c>
      <c r="I7" s="10">
        <v>302041459</v>
      </c>
      <c r="J7" s="10">
        <v>0</v>
      </c>
    </row>
    <row r="8" spans="1:10" s="1" customFormat="1" ht="11.25" customHeight="1">
      <c r="A8" s="1">
        <f aca="true" t="shared" si="0" ref="A8:A72">A7+1</f>
        <v>3</v>
      </c>
      <c r="B8" s="1" t="s">
        <v>35</v>
      </c>
      <c r="C8" s="1" t="s">
        <v>31</v>
      </c>
      <c r="D8" s="1" t="s">
        <v>36</v>
      </c>
      <c r="E8" s="9">
        <v>39325</v>
      </c>
      <c r="F8" s="10">
        <v>152225167</v>
      </c>
      <c r="G8" s="10">
        <v>50282683</v>
      </c>
      <c r="H8" s="10">
        <v>101942484</v>
      </c>
      <c r="I8" s="10">
        <v>1048495426</v>
      </c>
      <c r="J8" s="10">
        <v>31607540</v>
      </c>
    </row>
    <row r="9" spans="1:10" s="1" customFormat="1" ht="11.25" customHeight="1">
      <c r="A9" s="1">
        <f t="shared" si="0"/>
        <v>4</v>
      </c>
      <c r="B9" s="1" t="s">
        <v>37</v>
      </c>
      <c r="C9" s="1" t="s">
        <v>31</v>
      </c>
      <c r="D9" s="1" t="s">
        <v>32</v>
      </c>
      <c r="E9" s="9">
        <v>39325</v>
      </c>
      <c r="F9" s="10">
        <v>1269540</v>
      </c>
      <c r="G9" s="10">
        <v>1000000</v>
      </c>
      <c r="H9" s="10">
        <v>269540</v>
      </c>
      <c r="I9" s="10">
        <v>0</v>
      </c>
      <c r="J9" s="10">
        <v>0</v>
      </c>
    </row>
    <row r="10" spans="1:10" s="1" customFormat="1" ht="11.25" customHeight="1">
      <c r="A10" s="1">
        <f t="shared" si="0"/>
        <v>5</v>
      </c>
      <c r="B10" s="1" t="s">
        <v>38</v>
      </c>
      <c r="C10" s="1" t="s">
        <v>31</v>
      </c>
      <c r="D10" s="1" t="s">
        <v>39</v>
      </c>
      <c r="E10" s="9">
        <v>39325</v>
      </c>
      <c r="F10" s="10">
        <v>21434555</v>
      </c>
      <c r="G10" s="10">
        <v>2862440</v>
      </c>
      <c r="H10" s="10">
        <v>18572115</v>
      </c>
      <c r="I10" s="10">
        <v>149815098</v>
      </c>
      <c r="J10" s="10">
        <v>12198306</v>
      </c>
    </row>
    <row r="11" spans="1:10" s="1" customFormat="1" ht="11.25" customHeight="1">
      <c r="A11" s="1">
        <f t="shared" si="0"/>
        <v>6</v>
      </c>
      <c r="B11" s="1" t="s">
        <v>40</v>
      </c>
      <c r="C11" s="1" t="s">
        <v>34</v>
      </c>
      <c r="D11" s="1" t="s">
        <v>36</v>
      </c>
      <c r="E11" s="9">
        <v>39325</v>
      </c>
      <c r="F11" s="10">
        <v>1072310047</v>
      </c>
      <c r="G11" s="10">
        <v>34023419</v>
      </c>
      <c r="H11" s="10">
        <v>1038286628</v>
      </c>
      <c r="I11" s="10">
        <v>203915357</v>
      </c>
      <c r="J11" s="10">
        <v>1321480</v>
      </c>
    </row>
    <row r="12" spans="1:10" s="1" customFormat="1" ht="11.25" customHeight="1">
      <c r="A12" s="1">
        <f t="shared" si="0"/>
        <v>7</v>
      </c>
      <c r="B12" s="1" t="s">
        <v>41</v>
      </c>
      <c r="C12" s="1" t="s">
        <v>31</v>
      </c>
      <c r="D12" s="1" t="s">
        <v>42</v>
      </c>
      <c r="E12" s="9">
        <v>39325</v>
      </c>
      <c r="F12" s="10">
        <v>290190964</v>
      </c>
      <c r="G12" s="10">
        <v>39611256</v>
      </c>
      <c r="H12" s="10">
        <v>250579708</v>
      </c>
      <c r="I12" s="10">
        <v>23367008</v>
      </c>
      <c r="J12" s="10">
        <v>0</v>
      </c>
    </row>
    <row r="13" spans="1:10" s="1" customFormat="1" ht="11.25" customHeight="1">
      <c r="A13" s="1">
        <f t="shared" si="0"/>
        <v>8</v>
      </c>
      <c r="B13" s="1" t="s">
        <v>43</v>
      </c>
      <c r="C13" s="1" t="s">
        <v>31</v>
      </c>
      <c r="D13" s="1" t="s">
        <v>39</v>
      </c>
      <c r="E13" s="9">
        <v>39325</v>
      </c>
      <c r="F13" s="10">
        <v>7538574</v>
      </c>
      <c r="G13" s="10">
        <v>2934812</v>
      </c>
      <c r="H13" s="10">
        <v>4603762</v>
      </c>
      <c r="I13" s="10">
        <v>150482916</v>
      </c>
      <c r="J13" s="10">
        <v>9356728</v>
      </c>
    </row>
    <row r="14" spans="1:10" s="1" customFormat="1" ht="11.25" customHeight="1">
      <c r="A14" s="1">
        <f t="shared" si="0"/>
        <v>9</v>
      </c>
      <c r="B14" s="1" t="s">
        <v>201</v>
      </c>
      <c r="C14" s="1" t="s">
        <v>34</v>
      </c>
      <c r="D14" s="1" t="s">
        <v>32</v>
      </c>
      <c r="E14" s="9">
        <v>39263</v>
      </c>
      <c r="F14" s="10">
        <v>30565541</v>
      </c>
      <c r="G14" s="10">
        <v>5628784</v>
      </c>
      <c r="H14" s="10">
        <f>F14-G14</f>
        <v>24936757</v>
      </c>
      <c r="I14" s="10">
        <v>0</v>
      </c>
      <c r="J14" s="10">
        <v>0</v>
      </c>
    </row>
    <row r="15" spans="1:10" s="1" customFormat="1" ht="11.25" customHeight="1">
      <c r="A15" s="1">
        <f t="shared" si="0"/>
        <v>10</v>
      </c>
      <c r="B15" s="1" t="s">
        <v>44</v>
      </c>
      <c r="C15" s="1" t="s">
        <v>31</v>
      </c>
      <c r="D15" s="1" t="s">
        <v>32</v>
      </c>
      <c r="E15" s="9">
        <v>39325</v>
      </c>
      <c r="F15" s="10">
        <v>-1187197</v>
      </c>
      <c r="G15" s="10">
        <v>1000000</v>
      </c>
      <c r="H15" s="10">
        <v>-2187197</v>
      </c>
      <c r="I15" s="10">
        <v>0</v>
      </c>
      <c r="J15" s="10">
        <v>0</v>
      </c>
    </row>
    <row r="16" spans="1:10" s="1" customFormat="1" ht="11.25" customHeight="1">
      <c r="A16" s="1">
        <f t="shared" si="0"/>
        <v>11</v>
      </c>
      <c r="B16" s="1" t="s">
        <v>45</v>
      </c>
      <c r="C16" s="1" t="s">
        <v>31</v>
      </c>
      <c r="D16" s="1" t="s">
        <v>32</v>
      </c>
      <c r="E16" s="9">
        <v>39325</v>
      </c>
      <c r="F16" s="10">
        <v>3222568</v>
      </c>
      <c r="G16" s="10">
        <v>1000000</v>
      </c>
      <c r="H16" s="10">
        <v>2222568</v>
      </c>
      <c r="I16" s="10">
        <v>0</v>
      </c>
      <c r="J16" s="10">
        <v>0</v>
      </c>
    </row>
    <row r="17" spans="1:10" s="1" customFormat="1" ht="11.25" customHeight="1">
      <c r="A17" s="1">
        <f t="shared" si="0"/>
        <v>12</v>
      </c>
      <c r="B17" s="1" t="s">
        <v>46</v>
      </c>
      <c r="C17" s="1" t="s">
        <v>34</v>
      </c>
      <c r="D17" s="1" t="s">
        <v>39</v>
      </c>
      <c r="E17" s="9">
        <v>39325</v>
      </c>
      <c r="F17" s="10">
        <v>3160632590</v>
      </c>
      <c r="G17" s="10">
        <v>402055729</v>
      </c>
      <c r="H17" s="10">
        <v>2758576861</v>
      </c>
      <c r="I17" s="10">
        <v>1835699200</v>
      </c>
      <c r="J17" s="10">
        <v>13803192</v>
      </c>
    </row>
    <row r="18" spans="1:10" s="1" customFormat="1" ht="11.25" customHeight="1">
      <c r="A18" s="1">
        <f t="shared" si="0"/>
        <v>13</v>
      </c>
      <c r="B18" s="1" t="s">
        <v>47</v>
      </c>
      <c r="C18" s="1" t="s">
        <v>34</v>
      </c>
      <c r="D18" s="1" t="s">
        <v>42</v>
      </c>
      <c r="E18" s="9">
        <v>39325</v>
      </c>
      <c r="F18" s="10">
        <v>1691651785</v>
      </c>
      <c r="G18" s="10">
        <v>356132698</v>
      </c>
      <c r="H18" s="10">
        <v>1335519087</v>
      </c>
      <c r="I18" s="10">
        <v>3571492610</v>
      </c>
      <c r="J18" s="10">
        <v>1598288294</v>
      </c>
    </row>
    <row r="19" spans="1:10" s="1" customFormat="1" ht="11.25" customHeight="1">
      <c r="A19" s="1">
        <f t="shared" si="0"/>
        <v>14</v>
      </c>
      <c r="B19" s="1" t="s">
        <v>48</v>
      </c>
      <c r="C19" s="1" t="s">
        <v>34</v>
      </c>
      <c r="D19" s="1" t="s">
        <v>32</v>
      </c>
      <c r="E19" s="9">
        <v>39325</v>
      </c>
      <c r="F19" s="11" t="s">
        <v>196</v>
      </c>
      <c r="G19" s="10">
        <v>535941861</v>
      </c>
      <c r="H19" s="11" t="s">
        <v>196</v>
      </c>
      <c r="I19" s="10">
        <v>0</v>
      </c>
      <c r="J19" s="10">
        <v>0</v>
      </c>
    </row>
    <row r="20" spans="1:10" s="1" customFormat="1" ht="11.25" customHeight="1">
      <c r="A20" s="1">
        <f t="shared" si="0"/>
        <v>15</v>
      </c>
      <c r="B20" s="1" t="s">
        <v>49</v>
      </c>
      <c r="C20" s="1" t="s">
        <v>34</v>
      </c>
      <c r="D20" s="1" t="s">
        <v>39</v>
      </c>
      <c r="E20" s="9">
        <v>39325</v>
      </c>
      <c r="F20" s="10">
        <v>4789139280</v>
      </c>
      <c r="G20" s="10">
        <v>1201221475</v>
      </c>
      <c r="H20" s="10">
        <v>3587917805</v>
      </c>
      <c r="I20" s="10">
        <v>4056995363</v>
      </c>
      <c r="J20" s="10">
        <v>1611554506</v>
      </c>
    </row>
    <row r="21" spans="1:10" s="1" customFormat="1" ht="11.25" customHeight="1">
      <c r="A21" s="1">
        <f t="shared" si="0"/>
        <v>16</v>
      </c>
      <c r="B21" s="1" t="s">
        <v>50</v>
      </c>
      <c r="C21" s="1" t="s">
        <v>34</v>
      </c>
      <c r="D21" s="1" t="s">
        <v>32</v>
      </c>
      <c r="E21" s="9">
        <v>39325</v>
      </c>
      <c r="F21" s="10">
        <v>4258942</v>
      </c>
      <c r="G21" s="10">
        <v>500000</v>
      </c>
      <c r="H21" s="10">
        <v>3758942</v>
      </c>
      <c r="I21" s="10">
        <v>0</v>
      </c>
      <c r="J21" s="10">
        <v>0</v>
      </c>
    </row>
    <row r="22" spans="1:10" s="1" customFormat="1" ht="11.25" customHeight="1">
      <c r="A22" s="1">
        <f t="shared" si="0"/>
        <v>17</v>
      </c>
      <c r="B22" s="1" t="s">
        <v>51</v>
      </c>
      <c r="C22" s="1" t="s">
        <v>31</v>
      </c>
      <c r="D22" s="1" t="s">
        <v>42</v>
      </c>
      <c r="E22" s="9">
        <v>39325</v>
      </c>
      <c r="F22" s="10">
        <v>162228971</v>
      </c>
      <c r="G22" s="10">
        <v>84870244</v>
      </c>
      <c r="H22" s="10">
        <v>77358727</v>
      </c>
      <c r="I22" s="10">
        <v>873386276</v>
      </c>
      <c r="J22" s="10">
        <v>264367554</v>
      </c>
    </row>
    <row r="23" spans="1:10" s="1" customFormat="1" ht="11.25" customHeight="1">
      <c r="A23" s="1">
        <f t="shared" si="0"/>
        <v>18</v>
      </c>
      <c r="B23" s="1" t="s">
        <v>52</v>
      </c>
      <c r="C23" s="1" t="s">
        <v>34</v>
      </c>
      <c r="D23" s="1" t="s">
        <v>36</v>
      </c>
      <c r="E23" s="9">
        <v>39325</v>
      </c>
      <c r="F23" s="10">
        <v>705817355</v>
      </c>
      <c r="G23" s="10">
        <v>45898987</v>
      </c>
      <c r="H23" s="10">
        <v>659918368</v>
      </c>
      <c r="I23" s="10">
        <v>202362686</v>
      </c>
      <c r="J23" s="10">
        <v>0</v>
      </c>
    </row>
    <row r="24" spans="1:10" s="1" customFormat="1" ht="11.25" customHeight="1">
      <c r="A24" s="1">
        <f t="shared" si="0"/>
        <v>19</v>
      </c>
      <c r="B24" s="1" t="s">
        <v>53</v>
      </c>
      <c r="C24" s="1" t="s">
        <v>31</v>
      </c>
      <c r="D24" s="1" t="s">
        <v>39</v>
      </c>
      <c r="E24" s="9">
        <v>39325</v>
      </c>
      <c r="F24" s="10">
        <v>6651111</v>
      </c>
      <c r="G24" s="10">
        <v>5090391</v>
      </c>
      <c r="H24" s="10">
        <v>1560720</v>
      </c>
      <c r="I24" s="10">
        <v>169156530</v>
      </c>
      <c r="J24" s="10">
        <v>1554304</v>
      </c>
    </row>
    <row r="25" spans="1:10" s="1" customFormat="1" ht="11.25" customHeight="1">
      <c r="A25" s="1">
        <f t="shared" si="0"/>
        <v>20</v>
      </c>
      <c r="B25" s="1" t="s">
        <v>54</v>
      </c>
      <c r="C25" s="1" t="s">
        <v>34</v>
      </c>
      <c r="D25" s="1" t="s">
        <v>39</v>
      </c>
      <c r="E25" s="9">
        <v>39325</v>
      </c>
      <c r="F25" s="10">
        <v>762165996</v>
      </c>
      <c r="G25" s="10">
        <v>402955164</v>
      </c>
      <c r="H25" s="10">
        <v>359210832</v>
      </c>
      <c r="I25" s="10">
        <v>6142869502</v>
      </c>
      <c r="J25" s="10">
        <v>879816787</v>
      </c>
    </row>
    <row r="26" spans="1:10" s="1" customFormat="1" ht="11.25" customHeight="1">
      <c r="A26" s="1">
        <f t="shared" si="0"/>
        <v>21</v>
      </c>
      <c r="B26" s="1" t="s">
        <v>55</v>
      </c>
      <c r="C26" s="1" t="s">
        <v>34</v>
      </c>
      <c r="D26" s="1" t="s">
        <v>36</v>
      </c>
      <c r="E26" s="9">
        <v>39325</v>
      </c>
      <c r="F26" s="10">
        <v>177396981</v>
      </c>
      <c r="G26" s="10">
        <v>6027635</v>
      </c>
      <c r="H26" s="10">
        <v>171369346</v>
      </c>
      <c r="I26" s="10">
        <v>7466302</v>
      </c>
      <c r="J26" s="10">
        <v>0</v>
      </c>
    </row>
    <row r="27" spans="1:10" s="1" customFormat="1" ht="11.25" customHeight="1">
      <c r="A27" s="1">
        <f t="shared" si="0"/>
        <v>22</v>
      </c>
      <c r="B27" s="1" t="s">
        <v>56</v>
      </c>
      <c r="C27" s="1" t="s">
        <v>31</v>
      </c>
      <c r="D27" s="1" t="s">
        <v>32</v>
      </c>
      <c r="E27" s="9">
        <v>39325</v>
      </c>
      <c r="F27" s="10">
        <v>11255511</v>
      </c>
      <c r="G27" s="10">
        <v>4252878</v>
      </c>
      <c r="H27" s="10">
        <v>7002633</v>
      </c>
      <c r="I27" s="10">
        <v>0</v>
      </c>
      <c r="J27" s="10">
        <v>0</v>
      </c>
    </row>
    <row r="28" spans="1:10" s="1" customFormat="1" ht="11.25" customHeight="1">
      <c r="A28" s="1">
        <f t="shared" si="0"/>
        <v>23</v>
      </c>
      <c r="B28" s="1" t="s">
        <v>57</v>
      </c>
      <c r="C28" s="1" t="s">
        <v>34</v>
      </c>
      <c r="D28" s="1" t="s">
        <v>39</v>
      </c>
      <c r="E28" s="9">
        <v>39325</v>
      </c>
      <c r="F28" s="10">
        <v>1160511396</v>
      </c>
      <c r="G28" s="10">
        <v>14742805</v>
      </c>
      <c r="H28" s="10">
        <v>1145768591</v>
      </c>
      <c r="I28" s="10">
        <v>0</v>
      </c>
      <c r="J28" s="10">
        <v>0</v>
      </c>
    </row>
    <row r="29" spans="1:10" s="1" customFormat="1" ht="11.25" customHeight="1">
      <c r="A29" s="1">
        <f t="shared" si="0"/>
        <v>24</v>
      </c>
      <c r="B29" s="1" t="s">
        <v>58</v>
      </c>
      <c r="C29" s="1" t="s">
        <v>34</v>
      </c>
      <c r="D29" s="1" t="s">
        <v>36</v>
      </c>
      <c r="E29" s="9">
        <v>39325</v>
      </c>
      <c r="F29" s="11" t="s">
        <v>196</v>
      </c>
      <c r="G29" s="10">
        <v>883507168</v>
      </c>
      <c r="H29" s="11" t="s">
        <v>196</v>
      </c>
      <c r="I29" s="10">
        <v>9674324751</v>
      </c>
      <c r="J29" s="10">
        <v>312675684</v>
      </c>
    </row>
    <row r="30" spans="1:10" s="12" customFormat="1" ht="11.25" customHeight="1">
      <c r="A30" s="1">
        <f t="shared" si="0"/>
        <v>25</v>
      </c>
      <c r="B30" s="1" t="s">
        <v>59</v>
      </c>
      <c r="C30" s="1" t="s">
        <v>31</v>
      </c>
      <c r="D30" s="1" t="s">
        <v>32</v>
      </c>
      <c r="E30" s="9">
        <v>39325</v>
      </c>
      <c r="F30" s="10">
        <v>856571</v>
      </c>
      <c r="G30" s="10">
        <v>500000</v>
      </c>
      <c r="H30" s="10">
        <f>F30-G30</f>
        <v>356571</v>
      </c>
      <c r="I30" s="10">
        <v>2985924</v>
      </c>
      <c r="J30" s="5">
        <v>0</v>
      </c>
    </row>
    <row r="31" spans="1:10" s="1" customFormat="1" ht="11.25" customHeight="1">
      <c r="A31" s="1">
        <f t="shared" si="0"/>
        <v>26</v>
      </c>
      <c r="B31" s="1" t="s">
        <v>60</v>
      </c>
      <c r="C31" s="1" t="s">
        <v>31</v>
      </c>
      <c r="D31" s="1" t="s">
        <v>32</v>
      </c>
      <c r="E31" s="9">
        <v>39325</v>
      </c>
      <c r="F31" s="10">
        <v>2806275</v>
      </c>
      <c r="G31" s="10">
        <v>1000000</v>
      </c>
      <c r="H31" s="10">
        <v>1806275</v>
      </c>
      <c r="I31" s="10">
        <v>0</v>
      </c>
      <c r="J31" s="10">
        <v>0</v>
      </c>
    </row>
    <row r="32" spans="1:10" s="1" customFormat="1" ht="11.25" customHeight="1">
      <c r="A32" s="1">
        <f t="shared" si="0"/>
        <v>27</v>
      </c>
      <c r="B32" s="1" t="s">
        <v>61</v>
      </c>
      <c r="C32" s="1" t="s">
        <v>31</v>
      </c>
      <c r="D32" s="1" t="s">
        <v>32</v>
      </c>
      <c r="E32" s="9">
        <v>39325</v>
      </c>
      <c r="F32" s="10">
        <v>1047663</v>
      </c>
      <c r="G32" s="10">
        <v>538092</v>
      </c>
      <c r="H32" s="10">
        <v>509571</v>
      </c>
      <c r="I32" s="10">
        <v>12013919</v>
      </c>
      <c r="J32" s="10">
        <v>0</v>
      </c>
    </row>
    <row r="33" spans="1:10" s="1" customFormat="1" ht="11.25" customHeight="1">
      <c r="A33" s="1">
        <f t="shared" si="0"/>
        <v>28</v>
      </c>
      <c r="B33" s="1" t="s">
        <v>62</v>
      </c>
      <c r="C33" s="1" t="s">
        <v>31</v>
      </c>
      <c r="D33" s="1" t="s">
        <v>32</v>
      </c>
      <c r="E33" s="9">
        <v>39325</v>
      </c>
      <c r="F33" s="10">
        <v>15170063</v>
      </c>
      <c r="G33" s="10">
        <v>9241591</v>
      </c>
      <c r="H33" s="10">
        <v>5928472</v>
      </c>
      <c r="I33" s="10">
        <v>110590584</v>
      </c>
      <c r="J33" s="10">
        <v>4780</v>
      </c>
    </row>
    <row r="34" spans="1:10" s="1" customFormat="1" ht="11.25" customHeight="1">
      <c r="A34" s="1">
        <f t="shared" si="0"/>
        <v>29</v>
      </c>
      <c r="B34" s="1" t="s">
        <v>63</v>
      </c>
      <c r="C34" s="1" t="s">
        <v>34</v>
      </c>
      <c r="D34" s="1" t="s">
        <v>36</v>
      </c>
      <c r="E34" s="9">
        <v>39325</v>
      </c>
      <c r="F34" s="10">
        <v>6528071074</v>
      </c>
      <c r="G34" s="10">
        <v>164012544</v>
      </c>
      <c r="H34" s="10">
        <v>6364058530</v>
      </c>
      <c r="I34" s="10">
        <v>1806387763</v>
      </c>
      <c r="J34" s="10">
        <v>788323793</v>
      </c>
    </row>
    <row r="35" spans="1:10" s="1" customFormat="1" ht="11.25" customHeight="1">
      <c r="A35" s="1">
        <f t="shared" si="0"/>
        <v>30</v>
      </c>
      <c r="B35" s="1" t="s">
        <v>64</v>
      </c>
      <c r="C35" s="1" t="s">
        <v>31</v>
      </c>
      <c r="D35" s="1" t="s">
        <v>36</v>
      </c>
      <c r="E35" s="9">
        <v>39325</v>
      </c>
      <c r="F35" s="10">
        <v>3776440</v>
      </c>
      <c r="G35" s="10">
        <v>500000</v>
      </c>
      <c r="H35" s="10">
        <v>3276440</v>
      </c>
      <c r="I35" s="10">
        <v>11011886</v>
      </c>
      <c r="J35" s="10">
        <v>0</v>
      </c>
    </row>
    <row r="36" spans="1:10" s="1" customFormat="1" ht="11.25" customHeight="1">
      <c r="A36" s="1">
        <f t="shared" si="0"/>
        <v>31</v>
      </c>
      <c r="B36" s="1" t="s">
        <v>65</v>
      </c>
      <c r="C36" s="1" t="s">
        <v>31</v>
      </c>
      <c r="D36" s="1" t="s">
        <v>36</v>
      </c>
      <c r="E36" s="9">
        <v>39325</v>
      </c>
      <c r="F36" s="10">
        <v>3557954</v>
      </c>
      <c r="G36" s="10">
        <v>1040624</v>
      </c>
      <c r="H36" s="10">
        <v>2517330</v>
      </c>
      <c r="I36" s="10">
        <v>22322987</v>
      </c>
      <c r="J36" s="10">
        <v>51435</v>
      </c>
    </row>
    <row r="37" spans="1:10" s="1" customFormat="1" ht="11.25" customHeight="1">
      <c r="A37" s="1">
        <f t="shared" si="0"/>
        <v>32</v>
      </c>
      <c r="B37" s="1" t="s">
        <v>66</v>
      </c>
      <c r="C37" s="1" t="s">
        <v>34</v>
      </c>
      <c r="D37" s="1" t="s">
        <v>39</v>
      </c>
      <c r="E37" s="9">
        <v>39325</v>
      </c>
      <c r="F37" s="10">
        <v>233822977</v>
      </c>
      <c r="G37" s="10">
        <v>1634569</v>
      </c>
      <c r="H37" s="10">
        <v>232188408</v>
      </c>
      <c r="I37" s="10">
        <v>6116834</v>
      </c>
      <c r="J37" s="10">
        <v>3424982</v>
      </c>
    </row>
    <row r="38" spans="1:10" s="1" customFormat="1" ht="11.25" customHeight="1">
      <c r="A38" s="1">
        <f t="shared" si="0"/>
        <v>33</v>
      </c>
      <c r="B38" s="1" t="s">
        <v>67</v>
      </c>
      <c r="C38" s="1" t="s">
        <v>34</v>
      </c>
      <c r="D38" s="1" t="s">
        <v>36</v>
      </c>
      <c r="E38" s="9">
        <v>39325</v>
      </c>
      <c r="F38" s="10">
        <v>3751763538</v>
      </c>
      <c r="G38" s="10">
        <v>264135302</v>
      </c>
      <c r="H38" s="10">
        <v>3487628236</v>
      </c>
      <c r="I38" s="10">
        <v>3841461327</v>
      </c>
      <c r="J38" s="10">
        <v>763311046</v>
      </c>
    </row>
    <row r="39" spans="1:10" s="1" customFormat="1" ht="11.25" customHeight="1">
      <c r="A39" s="1">
        <f t="shared" si="0"/>
        <v>34</v>
      </c>
      <c r="B39" s="1" t="s">
        <v>68</v>
      </c>
      <c r="C39" s="1" t="s">
        <v>31</v>
      </c>
      <c r="D39" s="1" t="s">
        <v>32</v>
      </c>
      <c r="E39" s="9">
        <v>39325</v>
      </c>
      <c r="F39" s="10">
        <v>1406880</v>
      </c>
      <c r="G39" s="10">
        <v>1000000</v>
      </c>
      <c r="H39" s="10">
        <v>406880</v>
      </c>
      <c r="I39" s="10">
        <v>0</v>
      </c>
      <c r="J39" s="10">
        <v>0</v>
      </c>
    </row>
    <row r="40" spans="1:10" s="1" customFormat="1" ht="11.25" customHeight="1">
      <c r="A40" s="1">
        <f t="shared" si="0"/>
        <v>35</v>
      </c>
      <c r="B40" s="1" t="s">
        <v>69</v>
      </c>
      <c r="C40" s="1" t="s">
        <v>31</v>
      </c>
      <c r="D40" s="1" t="s">
        <v>39</v>
      </c>
      <c r="E40" s="9">
        <v>39325</v>
      </c>
      <c r="F40" s="10">
        <v>11319706</v>
      </c>
      <c r="G40" s="10">
        <v>505125</v>
      </c>
      <c r="H40" s="10">
        <v>10814581</v>
      </c>
      <c r="I40" s="10">
        <v>45796155</v>
      </c>
      <c r="J40" s="10">
        <v>159917</v>
      </c>
    </row>
    <row r="41" spans="1:10" s="1" customFormat="1" ht="11.25" customHeight="1">
      <c r="A41" s="1">
        <f t="shared" si="0"/>
        <v>36</v>
      </c>
      <c r="B41" s="1" t="s">
        <v>70</v>
      </c>
      <c r="C41" s="1" t="s">
        <v>31</v>
      </c>
      <c r="D41" s="1" t="s">
        <v>32</v>
      </c>
      <c r="E41" s="9">
        <v>39325</v>
      </c>
      <c r="F41" s="10">
        <v>32158244</v>
      </c>
      <c r="G41" s="10">
        <v>1025870</v>
      </c>
      <c r="H41" s="10">
        <v>31132374</v>
      </c>
      <c r="I41" s="10">
        <v>0</v>
      </c>
      <c r="J41" s="10">
        <v>0</v>
      </c>
    </row>
    <row r="42" spans="1:10" s="1" customFormat="1" ht="11.25" customHeight="1">
      <c r="A42" s="1">
        <f t="shared" si="0"/>
        <v>37</v>
      </c>
      <c r="B42" s="1" t="s">
        <v>71</v>
      </c>
      <c r="C42" s="1" t="s">
        <v>31</v>
      </c>
      <c r="D42" s="1" t="s">
        <v>32</v>
      </c>
      <c r="E42" s="9">
        <v>39325</v>
      </c>
      <c r="F42" s="10">
        <v>3055812</v>
      </c>
      <c r="G42" s="10">
        <v>1000000</v>
      </c>
      <c r="H42" s="10">
        <v>2055812</v>
      </c>
      <c r="I42" s="10">
        <v>0</v>
      </c>
      <c r="J42" s="10">
        <v>0</v>
      </c>
    </row>
    <row r="43" spans="1:10" s="1" customFormat="1" ht="11.25" customHeight="1">
      <c r="A43" s="1">
        <f t="shared" si="0"/>
        <v>38</v>
      </c>
      <c r="B43" s="1" t="s">
        <v>72</v>
      </c>
      <c r="C43" s="1" t="s">
        <v>31</v>
      </c>
      <c r="D43" s="1" t="s">
        <v>36</v>
      </c>
      <c r="E43" s="9">
        <v>39325</v>
      </c>
      <c r="F43" s="10">
        <v>5305699</v>
      </c>
      <c r="G43" s="10">
        <v>500000</v>
      </c>
      <c r="H43" s="10">
        <v>4805699</v>
      </c>
      <c r="I43" s="10">
        <v>8762021</v>
      </c>
      <c r="J43" s="10">
        <v>0</v>
      </c>
    </row>
    <row r="44" spans="1:10" s="1" customFormat="1" ht="11.25" customHeight="1">
      <c r="A44" s="1">
        <f t="shared" si="0"/>
        <v>39</v>
      </c>
      <c r="B44" s="1" t="s">
        <v>73</v>
      </c>
      <c r="C44" s="1" t="s">
        <v>31</v>
      </c>
      <c r="D44" s="1" t="s">
        <v>32</v>
      </c>
      <c r="E44" s="9">
        <v>39325</v>
      </c>
      <c r="F44" s="10">
        <v>4628850</v>
      </c>
      <c r="G44" s="10">
        <v>2000000</v>
      </c>
      <c r="H44" s="10">
        <v>2628850</v>
      </c>
      <c r="I44" s="10">
        <v>0</v>
      </c>
      <c r="J44" s="10">
        <v>0</v>
      </c>
    </row>
    <row r="45" spans="1:10" s="1" customFormat="1" ht="11.25" customHeight="1">
      <c r="A45" s="1">
        <f t="shared" si="0"/>
        <v>40</v>
      </c>
      <c r="B45" s="1" t="s">
        <v>74</v>
      </c>
      <c r="C45" s="1" t="s">
        <v>31</v>
      </c>
      <c r="D45" s="1" t="s">
        <v>32</v>
      </c>
      <c r="E45" s="9">
        <v>39325</v>
      </c>
      <c r="F45" s="10">
        <v>1467104</v>
      </c>
      <c r="G45" s="10">
        <v>500000</v>
      </c>
      <c r="H45" s="10">
        <v>967104</v>
      </c>
      <c r="I45" s="10">
        <v>0</v>
      </c>
      <c r="J45" s="10">
        <v>0</v>
      </c>
    </row>
    <row r="46" spans="1:10" s="1" customFormat="1" ht="11.25" customHeight="1">
      <c r="A46" s="1">
        <f t="shared" si="0"/>
        <v>41</v>
      </c>
      <c r="B46" s="1" t="s">
        <v>75</v>
      </c>
      <c r="C46" s="1" t="s">
        <v>34</v>
      </c>
      <c r="D46" s="1" t="s">
        <v>32</v>
      </c>
      <c r="E46" s="9">
        <v>39325</v>
      </c>
      <c r="F46" s="10">
        <v>10115109</v>
      </c>
      <c r="G46" s="10">
        <v>500000</v>
      </c>
      <c r="H46" s="10">
        <v>9615109</v>
      </c>
      <c r="I46" s="10">
        <v>0</v>
      </c>
      <c r="J46" s="10">
        <v>0</v>
      </c>
    </row>
    <row r="47" spans="1:10" s="1" customFormat="1" ht="11.25" customHeight="1">
      <c r="A47" s="1">
        <f t="shared" si="0"/>
        <v>42</v>
      </c>
      <c r="B47" s="1" t="s">
        <v>76</v>
      </c>
      <c r="C47" s="1" t="s">
        <v>31</v>
      </c>
      <c r="D47" s="1" t="s">
        <v>39</v>
      </c>
      <c r="E47" s="9">
        <v>39325</v>
      </c>
      <c r="F47" s="10">
        <v>19264116</v>
      </c>
      <c r="G47" s="10">
        <v>10059327</v>
      </c>
      <c r="H47" s="10">
        <v>9204789</v>
      </c>
      <c r="I47" s="10">
        <v>235708800</v>
      </c>
      <c r="J47" s="10">
        <v>0</v>
      </c>
    </row>
    <row r="48" spans="1:10" s="1" customFormat="1" ht="11.25" customHeight="1">
      <c r="A48" s="1">
        <f t="shared" si="0"/>
        <v>43</v>
      </c>
      <c r="B48" s="1" t="s">
        <v>77</v>
      </c>
      <c r="C48" s="1" t="s">
        <v>31</v>
      </c>
      <c r="D48" s="1" t="s">
        <v>32</v>
      </c>
      <c r="E48" s="9">
        <v>39325</v>
      </c>
      <c r="F48" s="10">
        <v>1396993</v>
      </c>
      <c r="G48" s="10">
        <v>558043</v>
      </c>
      <c r="H48" s="10">
        <v>838950</v>
      </c>
      <c r="I48" s="10">
        <v>31273744</v>
      </c>
      <c r="J48" s="10">
        <v>118457</v>
      </c>
    </row>
    <row r="49" spans="1:10" s="1" customFormat="1" ht="11.25" customHeight="1">
      <c r="A49" s="1">
        <f t="shared" si="0"/>
        <v>44</v>
      </c>
      <c r="B49" s="1" t="s">
        <v>78</v>
      </c>
      <c r="C49" s="1" t="s">
        <v>31</v>
      </c>
      <c r="D49" s="1" t="s">
        <v>39</v>
      </c>
      <c r="E49" s="9">
        <v>39325</v>
      </c>
      <c r="F49" s="10">
        <v>82169704</v>
      </c>
      <c r="G49" s="10">
        <v>37421174</v>
      </c>
      <c r="H49" s="10">
        <v>44748530</v>
      </c>
      <c r="I49" s="10">
        <v>910237216</v>
      </c>
      <c r="J49" s="10">
        <v>7029273</v>
      </c>
    </row>
    <row r="50" spans="1:10" s="1" customFormat="1" ht="11.25" customHeight="1">
      <c r="A50" s="1">
        <f t="shared" si="0"/>
        <v>45</v>
      </c>
      <c r="B50" s="1" t="s">
        <v>79</v>
      </c>
      <c r="C50" s="1" t="s">
        <v>34</v>
      </c>
      <c r="D50" s="1" t="s">
        <v>42</v>
      </c>
      <c r="E50" s="9">
        <v>39325</v>
      </c>
      <c r="F50" s="10">
        <v>641004347</v>
      </c>
      <c r="G50" s="10">
        <v>385892800</v>
      </c>
      <c r="H50" s="10">
        <v>255111547</v>
      </c>
      <c r="I50" s="10">
        <v>5623805220</v>
      </c>
      <c r="J50" s="10">
        <v>1819874918</v>
      </c>
    </row>
    <row r="51" spans="1:10" s="1" customFormat="1" ht="11.25" customHeight="1">
      <c r="A51" s="1">
        <f t="shared" si="0"/>
        <v>46</v>
      </c>
      <c r="B51" s="1" t="s">
        <v>80</v>
      </c>
      <c r="C51" s="1" t="s">
        <v>31</v>
      </c>
      <c r="D51" s="1" t="s">
        <v>32</v>
      </c>
      <c r="E51" s="9">
        <v>39325</v>
      </c>
      <c r="F51" s="10">
        <v>6140549</v>
      </c>
      <c r="G51" s="10">
        <v>2097858</v>
      </c>
      <c r="H51" s="10">
        <v>4042691</v>
      </c>
      <c r="I51" s="10">
        <v>80949528</v>
      </c>
      <c r="J51" s="10">
        <v>117953</v>
      </c>
    </row>
    <row r="52" spans="1:10" s="1" customFormat="1" ht="11.25" customHeight="1">
      <c r="A52" s="1">
        <f t="shared" si="0"/>
        <v>47</v>
      </c>
      <c r="B52" s="1" t="s">
        <v>81</v>
      </c>
      <c r="C52" s="1" t="s">
        <v>31</v>
      </c>
      <c r="D52" s="1" t="s">
        <v>32</v>
      </c>
      <c r="E52" s="9">
        <v>39325</v>
      </c>
      <c r="F52" s="10">
        <v>60268390</v>
      </c>
      <c r="G52" s="10">
        <v>12372976</v>
      </c>
      <c r="H52" s="10">
        <v>47895414</v>
      </c>
      <c r="I52" s="10">
        <v>0</v>
      </c>
      <c r="J52" s="10">
        <v>0</v>
      </c>
    </row>
    <row r="53" spans="1:10" s="1" customFormat="1" ht="11.25" customHeight="1">
      <c r="A53" s="1">
        <f t="shared" si="0"/>
        <v>48</v>
      </c>
      <c r="B53" s="1" t="s">
        <v>82</v>
      </c>
      <c r="C53" s="1" t="s">
        <v>31</v>
      </c>
      <c r="D53" s="1" t="s">
        <v>32</v>
      </c>
      <c r="E53" s="9">
        <v>39325</v>
      </c>
      <c r="F53" s="10">
        <v>3308021</v>
      </c>
      <c r="G53" s="10">
        <v>1000000</v>
      </c>
      <c r="H53" s="10">
        <v>2308021</v>
      </c>
      <c r="I53" s="10">
        <v>0</v>
      </c>
      <c r="J53" s="10">
        <v>0</v>
      </c>
    </row>
    <row r="54" spans="1:10" s="1" customFormat="1" ht="11.25" customHeight="1">
      <c r="A54" s="1">
        <f t="shared" si="0"/>
        <v>49</v>
      </c>
      <c r="B54" s="1" t="s">
        <v>83</v>
      </c>
      <c r="C54" s="1" t="s">
        <v>31</v>
      </c>
      <c r="D54" s="1" t="s">
        <v>32</v>
      </c>
      <c r="E54" s="9">
        <v>39325</v>
      </c>
      <c r="F54" s="10">
        <v>38317486</v>
      </c>
      <c r="G54" s="10">
        <v>1000000</v>
      </c>
      <c r="H54" s="10">
        <v>37317486</v>
      </c>
      <c r="I54" s="10">
        <v>0</v>
      </c>
      <c r="J54" s="10">
        <v>0</v>
      </c>
    </row>
    <row r="55" spans="1:10" s="1" customFormat="1" ht="11.25" customHeight="1">
      <c r="A55" s="1">
        <f t="shared" si="0"/>
        <v>50</v>
      </c>
      <c r="B55" s="1" t="s">
        <v>84</v>
      </c>
      <c r="C55" s="1" t="s">
        <v>34</v>
      </c>
      <c r="D55" s="1" t="s">
        <v>36</v>
      </c>
      <c r="E55" s="9">
        <v>39325</v>
      </c>
      <c r="F55" s="10">
        <v>123761588</v>
      </c>
      <c r="G55" s="10">
        <v>31098303</v>
      </c>
      <c r="H55" s="10">
        <v>92663285</v>
      </c>
      <c r="I55" s="10">
        <v>715127840</v>
      </c>
      <c r="J55" s="10">
        <v>21179839</v>
      </c>
    </row>
    <row r="56" spans="1:10" s="1" customFormat="1" ht="11.25" customHeight="1">
      <c r="A56" s="1">
        <f t="shared" si="0"/>
        <v>51</v>
      </c>
      <c r="B56" s="1" t="s">
        <v>85</v>
      </c>
      <c r="C56" s="1" t="s">
        <v>31</v>
      </c>
      <c r="D56" s="1" t="s">
        <v>32</v>
      </c>
      <c r="E56" s="9">
        <v>39325</v>
      </c>
      <c r="F56" s="10">
        <v>7720944</v>
      </c>
      <c r="G56" s="10">
        <v>5000000</v>
      </c>
      <c r="H56" s="10">
        <v>2720944</v>
      </c>
      <c r="I56" s="10">
        <v>3702856</v>
      </c>
      <c r="J56" s="10">
        <v>0</v>
      </c>
    </row>
    <row r="57" spans="1:10" s="1" customFormat="1" ht="11.25" customHeight="1">
      <c r="A57" s="1">
        <f t="shared" si="0"/>
        <v>52</v>
      </c>
      <c r="B57" s="1" t="s">
        <v>86</v>
      </c>
      <c r="C57" s="1" t="s">
        <v>31</v>
      </c>
      <c r="D57" s="1" t="s">
        <v>32</v>
      </c>
      <c r="E57" s="9">
        <v>39325</v>
      </c>
      <c r="F57" s="10">
        <v>1410435</v>
      </c>
      <c r="G57" s="10">
        <v>554054</v>
      </c>
      <c r="H57" s="10">
        <v>856381</v>
      </c>
      <c r="I57" s="10">
        <v>20219010</v>
      </c>
      <c r="J57" s="10">
        <v>0</v>
      </c>
    </row>
    <row r="58" spans="1:10" s="1" customFormat="1" ht="11.25" customHeight="1">
      <c r="A58" s="1">
        <f t="shared" si="0"/>
        <v>53</v>
      </c>
      <c r="B58" s="1" t="s">
        <v>87</v>
      </c>
      <c r="C58" s="1" t="s">
        <v>31</v>
      </c>
      <c r="D58" s="1" t="s">
        <v>32</v>
      </c>
      <c r="E58" s="9">
        <v>39325</v>
      </c>
      <c r="F58" s="10">
        <v>867715</v>
      </c>
      <c r="G58" s="10">
        <v>500000</v>
      </c>
      <c r="H58" s="10">
        <v>367715</v>
      </c>
      <c r="I58" s="10">
        <v>0</v>
      </c>
      <c r="J58" s="10">
        <v>0</v>
      </c>
    </row>
    <row r="59" spans="1:10" s="1" customFormat="1" ht="11.25" customHeight="1">
      <c r="A59" s="1">
        <f t="shared" si="0"/>
        <v>54</v>
      </c>
      <c r="B59" s="1" t="s">
        <v>88</v>
      </c>
      <c r="C59" s="1" t="s">
        <v>31</v>
      </c>
      <c r="D59" s="1" t="s">
        <v>32</v>
      </c>
      <c r="E59" s="9">
        <v>39325</v>
      </c>
      <c r="F59" s="10">
        <v>23062748</v>
      </c>
      <c r="G59" s="10">
        <v>1792555</v>
      </c>
      <c r="H59" s="10">
        <v>21270193</v>
      </c>
      <c r="I59" s="10">
        <v>0</v>
      </c>
      <c r="J59" s="10">
        <v>0</v>
      </c>
    </row>
    <row r="60" spans="1:10" s="1" customFormat="1" ht="11.25" customHeight="1">
      <c r="A60" s="1">
        <f t="shared" si="0"/>
        <v>55</v>
      </c>
      <c r="B60" s="1" t="s">
        <v>89</v>
      </c>
      <c r="C60" s="1" t="s">
        <v>31</v>
      </c>
      <c r="D60" s="1" t="s">
        <v>32</v>
      </c>
      <c r="E60" s="9">
        <v>39325</v>
      </c>
      <c r="F60" s="10">
        <v>768864</v>
      </c>
      <c r="G60" s="10">
        <v>500000</v>
      </c>
      <c r="H60" s="10">
        <v>268864</v>
      </c>
      <c r="I60" s="10">
        <v>0</v>
      </c>
      <c r="J60" s="10">
        <v>0</v>
      </c>
    </row>
    <row r="61" spans="1:10" s="1" customFormat="1" ht="11.25" customHeight="1">
      <c r="A61" s="1">
        <f t="shared" si="0"/>
        <v>56</v>
      </c>
      <c r="B61" s="1" t="s">
        <v>90</v>
      </c>
      <c r="C61" s="1" t="s">
        <v>31</v>
      </c>
      <c r="D61" s="1" t="s">
        <v>32</v>
      </c>
      <c r="E61" s="9">
        <v>39325</v>
      </c>
      <c r="F61" s="10">
        <v>36679538</v>
      </c>
      <c r="G61" s="10">
        <v>4282086</v>
      </c>
      <c r="H61" s="10">
        <v>32397452</v>
      </c>
      <c r="I61" s="10">
        <v>0</v>
      </c>
      <c r="J61" s="10">
        <v>0</v>
      </c>
    </row>
    <row r="62" spans="1:10" s="1" customFormat="1" ht="11.25" customHeight="1">
      <c r="A62" s="1">
        <f t="shared" si="0"/>
        <v>57</v>
      </c>
      <c r="B62" s="1" t="s">
        <v>91</v>
      </c>
      <c r="C62" s="1" t="s">
        <v>31</v>
      </c>
      <c r="D62" s="1" t="s">
        <v>32</v>
      </c>
      <c r="E62" s="9">
        <v>39325</v>
      </c>
      <c r="F62" s="10">
        <v>569403</v>
      </c>
      <c r="G62" s="10">
        <v>500000</v>
      </c>
      <c r="H62" s="10">
        <v>69403</v>
      </c>
      <c r="I62" s="10">
        <v>0</v>
      </c>
      <c r="J62" s="10">
        <v>0</v>
      </c>
    </row>
    <row r="63" spans="1:10" s="1" customFormat="1" ht="11.25" customHeight="1">
      <c r="A63" s="1">
        <f t="shared" si="0"/>
        <v>58</v>
      </c>
      <c r="B63" s="1" t="s">
        <v>92</v>
      </c>
      <c r="C63" s="1" t="s">
        <v>31</v>
      </c>
      <c r="D63" s="1" t="s">
        <v>36</v>
      </c>
      <c r="E63" s="9">
        <v>39325</v>
      </c>
      <c r="F63" s="10">
        <v>66926448</v>
      </c>
      <c r="G63" s="10">
        <v>746836</v>
      </c>
      <c r="H63" s="10">
        <v>66179612</v>
      </c>
      <c r="I63" s="10">
        <v>38778917</v>
      </c>
      <c r="J63" s="10">
        <v>11923</v>
      </c>
    </row>
    <row r="64" spans="1:10" s="1" customFormat="1" ht="11.25" customHeight="1">
      <c r="A64" s="1">
        <f t="shared" si="0"/>
        <v>59</v>
      </c>
      <c r="B64" s="1" t="s">
        <v>93</v>
      </c>
      <c r="C64" s="1" t="s">
        <v>31</v>
      </c>
      <c r="D64" s="1" t="s">
        <v>32</v>
      </c>
      <c r="E64" s="9">
        <v>39325</v>
      </c>
      <c r="F64" s="10">
        <v>3403409</v>
      </c>
      <c r="G64" s="10">
        <v>1000000</v>
      </c>
      <c r="H64" s="10">
        <v>2403409</v>
      </c>
      <c r="I64" s="10">
        <v>0</v>
      </c>
      <c r="J64" s="10">
        <v>0</v>
      </c>
    </row>
    <row r="65" spans="1:10" s="1" customFormat="1" ht="11.25" customHeight="1">
      <c r="A65" s="1">
        <f t="shared" si="0"/>
        <v>60</v>
      </c>
      <c r="B65" s="1" t="s">
        <v>94</v>
      </c>
      <c r="C65" s="1" t="s">
        <v>34</v>
      </c>
      <c r="D65" s="1" t="s">
        <v>32</v>
      </c>
      <c r="E65" s="9">
        <v>39325</v>
      </c>
      <c r="F65" s="10">
        <v>38079322</v>
      </c>
      <c r="G65" s="10">
        <v>500000</v>
      </c>
      <c r="H65" s="10">
        <v>37579322</v>
      </c>
      <c r="I65" s="10">
        <v>0</v>
      </c>
      <c r="J65" s="10">
        <v>0</v>
      </c>
    </row>
    <row r="66" spans="1:10" s="1" customFormat="1" ht="11.25" customHeight="1">
      <c r="A66" s="1">
        <f t="shared" si="0"/>
        <v>61</v>
      </c>
      <c r="B66" s="1" t="s">
        <v>95</v>
      </c>
      <c r="C66" s="1" t="s">
        <v>31</v>
      </c>
      <c r="D66" s="1" t="s">
        <v>32</v>
      </c>
      <c r="E66" s="9">
        <v>39325</v>
      </c>
      <c r="F66" s="10">
        <v>48302071</v>
      </c>
      <c r="G66" s="10">
        <v>7426389</v>
      </c>
      <c r="H66" s="10">
        <v>40875682</v>
      </c>
      <c r="I66" s="10">
        <v>0</v>
      </c>
      <c r="J66" s="10">
        <v>0</v>
      </c>
    </row>
    <row r="67" spans="1:10" s="1" customFormat="1" ht="11.25" customHeight="1">
      <c r="A67" s="1">
        <f t="shared" si="0"/>
        <v>62</v>
      </c>
      <c r="B67" s="1" t="s">
        <v>96</v>
      </c>
      <c r="C67" s="1" t="s">
        <v>31</v>
      </c>
      <c r="D67" s="1" t="s">
        <v>32</v>
      </c>
      <c r="E67" s="9">
        <v>39325</v>
      </c>
      <c r="F67" s="10">
        <v>8197285</v>
      </c>
      <c r="G67" s="10">
        <v>500000</v>
      </c>
      <c r="H67" s="10">
        <v>7697285</v>
      </c>
      <c r="I67" s="10">
        <v>83295</v>
      </c>
      <c r="J67" s="10">
        <v>0</v>
      </c>
    </row>
    <row r="68" spans="1:10" s="1" customFormat="1" ht="11.25" customHeight="1">
      <c r="A68" s="1">
        <f t="shared" si="0"/>
        <v>63</v>
      </c>
      <c r="B68" s="1" t="s">
        <v>97</v>
      </c>
      <c r="C68" s="1" t="s">
        <v>34</v>
      </c>
      <c r="D68" s="1" t="s">
        <v>36</v>
      </c>
      <c r="E68" s="9">
        <v>39325</v>
      </c>
      <c r="F68" s="11" t="s">
        <v>196</v>
      </c>
      <c r="G68" s="10">
        <v>1666163161</v>
      </c>
      <c r="H68" s="11" t="s">
        <v>196</v>
      </c>
      <c r="I68" s="10">
        <v>14091930030</v>
      </c>
      <c r="J68" s="10">
        <v>8610621933</v>
      </c>
    </row>
    <row r="69" spans="1:10" s="1" customFormat="1" ht="11.25" customHeight="1">
      <c r="A69" s="1">
        <f t="shared" si="0"/>
        <v>64</v>
      </c>
      <c r="B69" s="1" t="s">
        <v>98</v>
      </c>
      <c r="C69" s="1" t="s">
        <v>34</v>
      </c>
      <c r="D69" s="1" t="s">
        <v>39</v>
      </c>
      <c r="E69" s="9">
        <v>39325</v>
      </c>
      <c r="F69" s="10">
        <v>1011566441</v>
      </c>
      <c r="G69" s="10">
        <v>64434756</v>
      </c>
      <c r="H69" s="10">
        <v>947131685</v>
      </c>
      <c r="I69" s="10">
        <v>716534206</v>
      </c>
      <c r="J69" s="10">
        <v>7737515</v>
      </c>
    </row>
    <row r="70" spans="1:10" s="1" customFormat="1" ht="11.25" customHeight="1">
      <c r="A70" s="1">
        <f t="shared" si="0"/>
        <v>65</v>
      </c>
      <c r="B70" s="1" t="s">
        <v>99</v>
      </c>
      <c r="C70" s="1" t="s">
        <v>34</v>
      </c>
      <c r="D70" s="1" t="s">
        <v>32</v>
      </c>
      <c r="E70" s="9">
        <v>39325</v>
      </c>
      <c r="F70" s="10">
        <v>90382139</v>
      </c>
      <c r="G70" s="10">
        <v>8628210</v>
      </c>
      <c r="H70" s="10">
        <f>F70-G70</f>
        <v>81753929</v>
      </c>
      <c r="I70" s="10">
        <v>0</v>
      </c>
      <c r="J70" s="10">
        <v>0</v>
      </c>
    </row>
    <row r="71" spans="1:10" s="1" customFormat="1" ht="11.25" customHeight="1">
      <c r="A71" s="1">
        <f t="shared" si="0"/>
        <v>66</v>
      </c>
      <c r="B71" s="1" t="s">
        <v>100</v>
      </c>
      <c r="C71" s="1" t="s">
        <v>31</v>
      </c>
      <c r="D71" s="1" t="s">
        <v>36</v>
      </c>
      <c r="E71" s="9">
        <v>39325</v>
      </c>
      <c r="F71" s="10">
        <v>3902518</v>
      </c>
      <c r="G71" s="10">
        <v>500000</v>
      </c>
      <c r="H71" s="10">
        <v>3402518</v>
      </c>
      <c r="I71" s="10">
        <v>4517588</v>
      </c>
      <c r="J71" s="10">
        <v>0</v>
      </c>
    </row>
    <row r="72" spans="1:10" s="1" customFormat="1" ht="11.25" customHeight="1">
      <c r="A72" s="1">
        <f t="shared" si="0"/>
        <v>67</v>
      </c>
      <c r="B72" s="1" t="s">
        <v>101</v>
      </c>
      <c r="C72" s="1" t="s">
        <v>31</v>
      </c>
      <c r="D72" s="1" t="s">
        <v>32</v>
      </c>
      <c r="E72" s="9">
        <v>39325</v>
      </c>
      <c r="F72" s="10">
        <v>1100462</v>
      </c>
      <c r="G72" s="10">
        <v>1000000</v>
      </c>
      <c r="H72" s="10">
        <v>100462</v>
      </c>
      <c r="I72" s="10">
        <v>0</v>
      </c>
      <c r="J72" s="10">
        <v>0</v>
      </c>
    </row>
    <row r="73" spans="1:10" s="1" customFormat="1" ht="11.25" customHeight="1">
      <c r="A73" s="1">
        <f aca="true" t="shared" si="1" ref="A73:A136">A72+1</f>
        <v>68</v>
      </c>
      <c r="B73" s="1" t="s">
        <v>102</v>
      </c>
      <c r="C73" s="1" t="s">
        <v>31</v>
      </c>
      <c r="D73" s="1" t="s">
        <v>32</v>
      </c>
      <c r="E73" s="9">
        <v>39325</v>
      </c>
      <c r="F73" s="10">
        <v>6023323</v>
      </c>
      <c r="G73" s="10">
        <v>1000000</v>
      </c>
      <c r="H73" s="10">
        <v>5023323</v>
      </c>
      <c r="I73" s="10">
        <v>0</v>
      </c>
      <c r="J73" s="10">
        <v>0</v>
      </c>
    </row>
    <row r="74" spans="1:10" s="1" customFormat="1" ht="11.25" customHeight="1">
      <c r="A74" s="1">
        <f t="shared" si="1"/>
        <v>69</v>
      </c>
      <c r="B74" s="1" t="s">
        <v>103</v>
      </c>
      <c r="C74" s="1" t="s">
        <v>34</v>
      </c>
      <c r="D74" s="1" t="s">
        <v>39</v>
      </c>
      <c r="E74" s="9">
        <v>39325</v>
      </c>
      <c r="F74" s="10">
        <v>826336859</v>
      </c>
      <c r="G74" s="10">
        <v>56007455</v>
      </c>
      <c r="H74" s="10">
        <v>770329404</v>
      </c>
      <c r="I74" s="10">
        <v>902322295</v>
      </c>
      <c r="J74" s="10">
        <v>33214778</v>
      </c>
    </row>
    <row r="75" spans="1:10" s="1" customFormat="1" ht="11.25" customHeight="1">
      <c r="A75" s="1">
        <f t="shared" si="1"/>
        <v>70</v>
      </c>
      <c r="B75" s="1" t="s">
        <v>104</v>
      </c>
      <c r="C75" s="1" t="s">
        <v>31</v>
      </c>
      <c r="D75" s="1" t="s">
        <v>32</v>
      </c>
      <c r="E75" s="9">
        <v>39325</v>
      </c>
      <c r="F75" s="10">
        <v>6645015</v>
      </c>
      <c r="G75" s="10">
        <v>1000000</v>
      </c>
      <c r="H75" s="10">
        <v>5645015</v>
      </c>
      <c r="I75" s="10">
        <v>0</v>
      </c>
      <c r="J75" s="10">
        <v>0</v>
      </c>
    </row>
    <row r="76" spans="1:10" s="1" customFormat="1" ht="11.25" customHeight="1">
      <c r="A76" s="1">
        <f t="shared" si="1"/>
        <v>71</v>
      </c>
      <c r="B76" s="1" t="s">
        <v>105</v>
      </c>
      <c r="C76" s="1" t="s">
        <v>31</v>
      </c>
      <c r="D76" s="1" t="s">
        <v>36</v>
      </c>
      <c r="E76" s="9">
        <v>39325</v>
      </c>
      <c r="F76" s="10">
        <v>5634527</v>
      </c>
      <c r="G76" s="10">
        <v>500000</v>
      </c>
      <c r="H76" s="10">
        <v>5134527</v>
      </c>
      <c r="I76" s="10">
        <v>0</v>
      </c>
      <c r="J76" s="10">
        <v>0</v>
      </c>
    </row>
    <row r="77" spans="1:10" s="1" customFormat="1" ht="11.25" customHeight="1">
      <c r="A77" s="1">
        <f t="shared" si="1"/>
        <v>72</v>
      </c>
      <c r="B77" s="1" t="s">
        <v>106</v>
      </c>
      <c r="C77" s="1" t="s">
        <v>31</v>
      </c>
      <c r="D77" s="1" t="s">
        <v>32</v>
      </c>
      <c r="E77" s="9">
        <v>39325</v>
      </c>
      <c r="F77" s="10">
        <v>6736465</v>
      </c>
      <c r="G77" s="10">
        <v>5000000</v>
      </c>
      <c r="H77" s="10">
        <v>1736465</v>
      </c>
      <c r="I77" s="10">
        <v>1329072</v>
      </c>
      <c r="J77" s="10">
        <v>156909</v>
      </c>
    </row>
    <row r="78" spans="1:10" s="1" customFormat="1" ht="11.25" customHeight="1">
      <c r="A78" s="1">
        <f t="shared" si="1"/>
        <v>73</v>
      </c>
      <c r="B78" s="1" t="s">
        <v>107</v>
      </c>
      <c r="C78" s="1" t="s">
        <v>31</v>
      </c>
      <c r="D78" s="1" t="s">
        <v>32</v>
      </c>
      <c r="E78" s="9">
        <v>39325</v>
      </c>
      <c r="F78" s="10">
        <v>9078882</v>
      </c>
      <c r="G78" s="10">
        <v>2468967</v>
      </c>
      <c r="H78" s="10">
        <v>6609915</v>
      </c>
      <c r="I78" s="10">
        <v>0</v>
      </c>
      <c r="J78" s="10">
        <v>0</v>
      </c>
    </row>
    <row r="79" spans="1:10" s="1" customFormat="1" ht="11.25" customHeight="1">
      <c r="A79" s="1">
        <f t="shared" si="1"/>
        <v>74</v>
      </c>
      <c r="B79" s="1" t="s">
        <v>108</v>
      </c>
      <c r="C79" s="1" t="s">
        <v>31</v>
      </c>
      <c r="D79" s="1" t="s">
        <v>32</v>
      </c>
      <c r="E79" s="9">
        <v>39325</v>
      </c>
      <c r="F79" s="10">
        <v>1014030</v>
      </c>
      <c r="G79" s="10">
        <v>500000</v>
      </c>
      <c r="H79" s="10">
        <v>514030</v>
      </c>
      <c r="I79" s="10">
        <v>0</v>
      </c>
      <c r="J79" s="10">
        <v>0</v>
      </c>
    </row>
    <row r="80" spans="1:10" s="1" customFormat="1" ht="11.25" customHeight="1">
      <c r="A80" s="1">
        <f t="shared" si="1"/>
        <v>75</v>
      </c>
      <c r="B80" s="1" t="s">
        <v>109</v>
      </c>
      <c r="C80" s="1" t="s">
        <v>34</v>
      </c>
      <c r="D80" s="1" t="s">
        <v>32</v>
      </c>
      <c r="E80" s="9">
        <v>39325</v>
      </c>
      <c r="F80" s="10">
        <v>95696896</v>
      </c>
      <c r="G80" s="10">
        <v>3218075</v>
      </c>
      <c r="H80" s="10">
        <v>92478821</v>
      </c>
      <c r="I80" s="10">
        <v>0</v>
      </c>
      <c r="J80" s="10">
        <v>0</v>
      </c>
    </row>
    <row r="81" spans="1:10" s="1" customFormat="1" ht="11.25" customHeight="1">
      <c r="A81" s="1">
        <f t="shared" si="1"/>
        <v>76</v>
      </c>
      <c r="B81" s="1" t="s">
        <v>110</v>
      </c>
      <c r="C81" s="1" t="s">
        <v>31</v>
      </c>
      <c r="D81" s="1" t="s">
        <v>32</v>
      </c>
      <c r="E81" s="9">
        <v>39325</v>
      </c>
      <c r="F81" s="10">
        <v>1764812</v>
      </c>
      <c r="G81" s="10">
        <v>1000000</v>
      </c>
      <c r="H81" s="10">
        <v>764812</v>
      </c>
      <c r="I81" s="10">
        <v>512936</v>
      </c>
      <c r="J81" s="10">
        <v>0</v>
      </c>
    </row>
    <row r="82" spans="1:10" s="1" customFormat="1" ht="11.25" customHeight="1">
      <c r="A82" s="1">
        <f t="shared" si="1"/>
        <v>77</v>
      </c>
      <c r="B82" s="1" t="s">
        <v>111</v>
      </c>
      <c r="C82" s="1" t="s">
        <v>34</v>
      </c>
      <c r="D82" s="1" t="s">
        <v>112</v>
      </c>
      <c r="E82" s="9">
        <v>39325</v>
      </c>
      <c r="F82" s="10">
        <v>351138279</v>
      </c>
      <c r="G82" s="10">
        <v>37099671</v>
      </c>
      <c r="H82" s="10">
        <v>314038608</v>
      </c>
      <c r="I82" s="10">
        <v>199614383</v>
      </c>
      <c r="J82" s="10">
        <v>83172391</v>
      </c>
    </row>
    <row r="83" spans="1:10" s="1" customFormat="1" ht="11.25" customHeight="1">
      <c r="A83" s="1">
        <f t="shared" si="1"/>
        <v>78</v>
      </c>
      <c r="B83" s="1" t="s">
        <v>113</v>
      </c>
      <c r="C83" s="1" t="s">
        <v>31</v>
      </c>
      <c r="D83" s="1" t="s">
        <v>32</v>
      </c>
      <c r="E83" s="9">
        <v>39325</v>
      </c>
      <c r="F83" s="10">
        <v>27110967</v>
      </c>
      <c r="G83" s="10">
        <v>4119965</v>
      </c>
      <c r="H83" s="10">
        <v>22991002</v>
      </c>
      <c r="I83" s="10">
        <v>0</v>
      </c>
      <c r="J83" s="10">
        <v>0</v>
      </c>
    </row>
    <row r="84" spans="1:10" s="1" customFormat="1" ht="11.25" customHeight="1">
      <c r="A84" s="1">
        <f t="shared" si="1"/>
        <v>79</v>
      </c>
      <c r="B84" s="1" t="s">
        <v>114</v>
      </c>
      <c r="C84" s="1" t="s">
        <v>31</v>
      </c>
      <c r="D84" s="1" t="s">
        <v>36</v>
      </c>
      <c r="E84" s="9">
        <v>39325</v>
      </c>
      <c r="F84" s="10">
        <v>16980962</v>
      </c>
      <c r="G84" s="10">
        <v>9284407</v>
      </c>
      <c r="H84" s="10">
        <v>7696555</v>
      </c>
      <c r="I84" s="10">
        <v>244572986</v>
      </c>
      <c r="J84" s="10">
        <v>702855</v>
      </c>
    </row>
    <row r="85" spans="1:10" s="1" customFormat="1" ht="11.25" customHeight="1">
      <c r="A85" s="1">
        <f t="shared" si="1"/>
        <v>80</v>
      </c>
      <c r="B85" s="1" t="s">
        <v>115</v>
      </c>
      <c r="C85" s="1" t="s">
        <v>34</v>
      </c>
      <c r="D85" s="1" t="s">
        <v>32</v>
      </c>
      <c r="E85" s="9">
        <v>39325</v>
      </c>
      <c r="F85" s="10">
        <v>23208433</v>
      </c>
      <c r="G85" s="10">
        <v>500000</v>
      </c>
      <c r="H85" s="10">
        <v>22708433</v>
      </c>
      <c r="I85" s="10">
        <v>0</v>
      </c>
      <c r="J85" s="10">
        <v>0</v>
      </c>
    </row>
    <row r="86" spans="1:10" s="1" customFormat="1" ht="11.25" customHeight="1">
      <c r="A86" s="1">
        <f t="shared" si="1"/>
        <v>81</v>
      </c>
      <c r="B86" s="1" t="s">
        <v>116</v>
      </c>
      <c r="C86" s="1" t="s">
        <v>34</v>
      </c>
      <c r="D86" s="1" t="s">
        <v>32</v>
      </c>
      <c r="E86" s="9">
        <v>39325</v>
      </c>
      <c r="F86" s="10">
        <v>120256356</v>
      </c>
      <c r="G86" s="10">
        <v>500000</v>
      </c>
      <c r="H86" s="10">
        <v>119756356</v>
      </c>
      <c r="I86" s="10">
        <v>0</v>
      </c>
      <c r="J86" s="10">
        <v>0</v>
      </c>
    </row>
    <row r="87" spans="1:10" s="1" customFormat="1" ht="11.25" customHeight="1">
      <c r="A87" s="1">
        <f t="shared" si="1"/>
        <v>82</v>
      </c>
      <c r="B87" s="1" t="s">
        <v>117</v>
      </c>
      <c r="C87" s="1" t="s">
        <v>31</v>
      </c>
      <c r="D87" s="1" t="s">
        <v>42</v>
      </c>
      <c r="E87" s="9">
        <v>39325</v>
      </c>
      <c r="F87" s="10">
        <v>1172076030</v>
      </c>
      <c r="G87" s="10">
        <v>668870655</v>
      </c>
      <c r="H87" s="10">
        <v>503205375</v>
      </c>
      <c r="I87" s="10">
        <v>8990063155</v>
      </c>
      <c r="J87" s="10">
        <v>1228112545</v>
      </c>
    </row>
    <row r="88" spans="1:10" s="1" customFormat="1" ht="11.25" customHeight="1">
      <c r="A88" s="1">
        <f t="shared" si="1"/>
        <v>83</v>
      </c>
      <c r="B88" s="1" t="s">
        <v>118</v>
      </c>
      <c r="C88" s="1" t="s">
        <v>31</v>
      </c>
      <c r="D88" s="1" t="s">
        <v>36</v>
      </c>
      <c r="E88" s="9">
        <v>39325</v>
      </c>
      <c r="F88" s="10">
        <v>16231367</v>
      </c>
      <c r="G88" s="10">
        <v>500000</v>
      </c>
      <c r="H88" s="10">
        <v>15731367</v>
      </c>
      <c r="I88" s="10">
        <v>41105057</v>
      </c>
      <c r="J88" s="10">
        <v>1655</v>
      </c>
    </row>
    <row r="89" spans="1:10" s="1" customFormat="1" ht="11.25" customHeight="1">
      <c r="A89" s="1">
        <f t="shared" si="1"/>
        <v>84</v>
      </c>
      <c r="B89" s="1" t="s">
        <v>119</v>
      </c>
      <c r="C89" s="1" t="s">
        <v>34</v>
      </c>
      <c r="D89" s="1" t="s">
        <v>32</v>
      </c>
      <c r="E89" s="9">
        <v>39325</v>
      </c>
      <c r="F89" s="10">
        <v>21716593</v>
      </c>
      <c r="G89" s="10">
        <v>500000</v>
      </c>
      <c r="H89" s="10">
        <v>21216593</v>
      </c>
      <c r="I89" s="10">
        <v>0</v>
      </c>
      <c r="J89" s="10">
        <v>0</v>
      </c>
    </row>
    <row r="90" spans="1:10" s="1" customFormat="1" ht="11.25" customHeight="1">
      <c r="A90" s="1">
        <f t="shared" si="1"/>
        <v>85</v>
      </c>
      <c r="B90" s="1" t="s">
        <v>120</v>
      </c>
      <c r="C90" s="1" t="s">
        <v>31</v>
      </c>
      <c r="D90" s="1" t="s">
        <v>36</v>
      </c>
      <c r="E90" s="9">
        <v>39325</v>
      </c>
      <c r="F90" s="10">
        <v>957419</v>
      </c>
      <c r="G90" s="10">
        <v>500000</v>
      </c>
      <c r="H90" s="10">
        <v>457419</v>
      </c>
      <c r="I90" s="10">
        <v>0</v>
      </c>
      <c r="J90" s="10">
        <v>0</v>
      </c>
    </row>
    <row r="91" spans="1:10" s="1" customFormat="1" ht="11.25" customHeight="1">
      <c r="A91" s="1">
        <f t="shared" si="1"/>
        <v>86</v>
      </c>
      <c r="B91" s="1" t="s">
        <v>121</v>
      </c>
      <c r="C91" s="1" t="s">
        <v>34</v>
      </c>
      <c r="D91" s="1" t="s">
        <v>36</v>
      </c>
      <c r="E91" s="9">
        <v>39325</v>
      </c>
      <c r="F91" s="11" t="s">
        <v>196</v>
      </c>
      <c r="G91" s="10">
        <v>559756000</v>
      </c>
      <c r="H91" s="11" t="s">
        <v>196</v>
      </c>
      <c r="I91" s="10">
        <v>6011664000</v>
      </c>
      <c r="J91" s="10">
        <v>90249000</v>
      </c>
    </row>
    <row r="92" spans="1:10" s="1" customFormat="1" ht="11.25" customHeight="1">
      <c r="A92" s="1">
        <f t="shared" si="1"/>
        <v>87</v>
      </c>
      <c r="B92" s="1" t="s">
        <v>122</v>
      </c>
      <c r="C92" s="1" t="s">
        <v>31</v>
      </c>
      <c r="D92" s="1" t="s">
        <v>32</v>
      </c>
      <c r="E92" s="9">
        <v>39325</v>
      </c>
      <c r="F92" s="10">
        <v>15859737</v>
      </c>
      <c r="G92" s="10">
        <v>500000</v>
      </c>
      <c r="H92" s="10">
        <v>15359737</v>
      </c>
      <c r="I92" s="10">
        <v>0</v>
      </c>
      <c r="J92" s="10">
        <v>0</v>
      </c>
    </row>
    <row r="93" spans="1:10" s="1" customFormat="1" ht="11.25" customHeight="1">
      <c r="A93" s="1">
        <f t="shared" si="1"/>
        <v>88</v>
      </c>
      <c r="B93" s="1" t="s">
        <v>123</v>
      </c>
      <c r="C93" s="1" t="s">
        <v>31</v>
      </c>
      <c r="D93" s="1" t="s">
        <v>32</v>
      </c>
      <c r="E93" s="9">
        <v>39325</v>
      </c>
      <c r="F93" s="10">
        <v>1903363</v>
      </c>
      <c r="G93" s="10">
        <v>500000</v>
      </c>
      <c r="H93" s="10">
        <v>1403363</v>
      </c>
      <c r="I93" s="10">
        <v>59269</v>
      </c>
      <c r="J93" s="10">
        <v>0</v>
      </c>
    </row>
    <row r="94" spans="1:10" s="1" customFormat="1" ht="11.25" customHeight="1">
      <c r="A94" s="1">
        <f t="shared" si="1"/>
        <v>89</v>
      </c>
      <c r="B94" s="1" t="s">
        <v>124</v>
      </c>
      <c r="C94" s="1" t="s">
        <v>34</v>
      </c>
      <c r="D94" s="1" t="s">
        <v>32</v>
      </c>
      <c r="E94" s="9">
        <v>39325</v>
      </c>
      <c r="F94" s="10">
        <v>72161731</v>
      </c>
      <c r="G94" s="10">
        <v>8334532</v>
      </c>
      <c r="H94" s="10">
        <v>63827199</v>
      </c>
      <c r="I94" s="10">
        <v>0</v>
      </c>
      <c r="J94" s="10">
        <v>0</v>
      </c>
    </row>
    <row r="95" spans="1:10" s="1" customFormat="1" ht="11.25" customHeight="1">
      <c r="A95" s="1">
        <f t="shared" si="1"/>
        <v>90</v>
      </c>
      <c r="B95" s="1" t="s">
        <v>125</v>
      </c>
      <c r="C95" s="1" t="s">
        <v>34</v>
      </c>
      <c r="D95" s="1" t="s">
        <v>32</v>
      </c>
      <c r="E95" s="9">
        <v>39325</v>
      </c>
      <c r="F95" s="10">
        <v>25222555</v>
      </c>
      <c r="G95" s="10">
        <v>500000</v>
      </c>
      <c r="H95" s="10">
        <v>24722555</v>
      </c>
      <c r="I95" s="10">
        <v>0</v>
      </c>
      <c r="J95" s="10">
        <v>0</v>
      </c>
    </row>
    <row r="96" spans="1:10" s="1" customFormat="1" ht="11.25" customHeight="1">
      <c r="A96" s="1">
        <f t="shared" si="1"/>
        <v>91</v>
      </c>
      <c r="B96" s="1" t="s">
        <v>126</v>
      </c>
      <c r="C96" s="1" t="s">
        <v>31</v>
      </c>
      <c r="D96" s="1" t="s">
        <v>32</v>
      </c>
      <c r="E96" s="9">
        <v>39325</v>
      </c>
      <c r="F96" s="10">
        <v>8560518</v>
      </c>
      <c r="G96" s="10">
        <v>2537446</v>
      </c>
      <c r="H96" s="10">
        <v>6023072</v>
      </c>
      <c r="I96" s="10">
        <v>35649484</v>
      </c>
      <c r="J96" s="10">
        <v>85023</v>
      </c>
    </row>
    <row r="97" spans="1:10" s="1" customFormat="1" ht="11.25" customHeight="1">
      <c r="A97" s="1">
        <f t="shared" si="1"/>
        <v>92</v>
      </c>
      <c r="B97" s="1" t="s">
        <v>127</v>
      </c>
      <c r="C97" s="1" t="s">
        <v>31</v>
      </c>
      <c r="D97" s="1" t="s">
        <v>32</v>
      </c>
      <c r="E97" s="9">
        <v>39325</v>
      </c>
      <c r="F97" s="10">
        <v>2077233</v>
      </c>
      <c r="G97" s="10">
        <v>2000000</v>
      </c>
      <c r="H97" s="10">
        <v>77233</v>
      </c>
      <c r="I97" s="10">
        <v>0</v>
      </c>
      <c r="J97" s="10">
        <v>0</v>
      </c>
    </row>
    <row r="98" spans="1:10" s="1" customFormat="1" ht="11.25" customHeight="1">
      <c r="A98" s="1">
        <f t="shared" si="1"/>
        <v>93</v>
      </c>
      <c r="B98" s="1" t="s">
        <v>128</v>
      </c>
      <c r="C98" s="1" t="s">
        <v>31</v>
      </c>
      <c r="D98" s="1" t="s">
        <v>32</v>
      </c>
      <c r="E98" s="9">
        <v>39325</v>
      </c>
      <c r="F98" s="10">
        <v>4452443</v>
      </c>
      <c r="G98" s="10">
        <v>1115034</v>
      </c>
      <c r="H98" s="10">
        <v>3337409</v>
      </c>
      <c r="I98" s="10">
        <v>0</v>
      </c>
      <c r="J98" s="10">
        <v>0</v>
      </c>
    </row>
    <row r="99" spans="1:10" s="1" customFormat="1" ht="11.25" customHeight="1">
      <c r="A99" s="1">
        <f t="shared" si="1"/>
        <v>94</v>
      </c>
      <c r="B99" s="1" t="s">
        <v>129</v>
      </c>
      <c r="C99" s="1" t="s">
        <v>31</v>
      </c>
      <c r="D99" s="1" t="s">
        <v>42</v>
      </c>
      <c r="E99" s="9">
        <v>39325</v>
      </c>
      <c r="F99" s="10">
        <v>28979717</v>
      </c>
      <c r="G99" s="10">
        <v>2325566</v>
      </c>
      <c r="H99" s="10">
        <v>26654151</v>
      </c>
      <c r="I99" s="10">
        <v>107971758</v>
      </c>
      <c r="J99" s="10">
        <v>2764699</v>
      </c>
    </row>
    <row r="100" spans="1:10" s="1" customFormat="1" ht="11.25" customHeight="1">
      <c r="A100" s="1">
        <f t="shared" si="1"/>
        <v>95</v>
      </c>
      <c r="B100" s="1" t="s">
        <v>130</v>
      </c>
      <c r="C100" s="1" t="s">
        <v>31</v>
      </c>
      <c r="D100" s="1" t="s">
        <v>32</v>
      </c>
      <c r="E100" s="9">
        <v>39325</v>
      </c>
      <c r="F100" s="10">
        <v>7039083</v>
      </c>
      <c r="G100" s="10">
        <v>2038145</v>
      </c>
      <c r="H100" s="10">
        <v>5000938</v>
      </c>
      <c r="I100" s="10">
        <v>525854308</v>
      </c>
      <c r="J100" s="10">
        <v>16635</v>
      </c>
    </row>
    <row r="101" spans="1:10" s="1" customFormat="1" ht="11.25" customHeight="1">
      <c r="A101" s="1">
        <f t="shared" si="1"/>
        <v>96</v>
      </c>
      <c r="B101" s="1" t="s">
        <v>131</v>
      </c>
      <c r="C101" s="1" t="s">
        <v>34</v>
      </c>
      <c r="D101" s="1" t="s">
        <v>36</v>
      </c>
      <c r="E101" s="9">
        <v>39325</v>
      </c>
      <c r="F101" s="11" t="s">
        <v>196</v>
      </c>
      <c r="G101" s="10">
        <v>567464656</v>
      </c>
      <c r="H101" s="11" t="s">
        <v>196</v>
      </c>
      <c r="I101" s="10">
        <v>7700139039</v>
      </c>
      <c r="J101" s="10">
        <v>789914667</v>
      </c>
    </row>
    <row r="102" spans="1:10" s="1" customFormat="1" ht="11.25" customHeight="1">
      <c r="A102" s="1">
        <f t="shared" si="1"/>
        <v>97</v>
      </c>
      <c r="B102" s="1" t="s">
        <v>132</v>
      </c>
      <c r="C102" s="1" t="s">
        <v>34</v>
      </c>
      <c r="D102" s="1" t="s">
        <v>32</v>
      </c>
      <c r="E102" s="9">
        <v>39325</v>
      </c>
      <c r="F102" s="10">
        <v>1746329785</v>
      </c>
      <c r="G102" s="10">
        <v>87617794</v>
      </c>
      <c r="H102" s="10">
        <v>1658711991</v>
      </c>
      <c r="I102" s="10">
        <v>1150002994</v>
      </c>
      <c r="J102" s="10">
        <v>49316791</v>
      </c>
    </row>
    <row r="103" spans="1:10" s="1" customFormat="1" ht="11.25" customHeight="1">
      <c r="A103" s="1">
        <f t="shared" si="1"/>
        <v>98</v>
      </c>
      <c r="B103" s="1" t="s">
        <v>133</v>
      </c>
      <c r="C103" s="1" t="s">
        <v>31</v>
      </c>
      <c r="D103" s="1" t="s">
        <v>39</v>
      </c>
      <c r="E103" s="9">
        <v>39325</v>
      </c>
      <c r="F103" s="10">
        <v>635693883</v>
      </c>
      <c r="G103" s="10">
        <v>338013741</v>
      </c>
      <c r="H103" s="10">
        <v>297680142</v>
      </c>
      <c r="I103" s="10">
        <v>8446999912</v>
      </c>
      <c r="J103" s="10">
        <v>644919302</v>
      </c>
    </row>
    <row r="104" spans="1:10" s="1" customFormat="1" ht="11.25" customHeight="1">
      <c r="A104" s="1">
        <f t="shared" si="1"/>
        <v>99</v>
      </c>
      <c r="B104" s="1" t="s">
        <v>134</v>
      </c>
      <c r="C104" s="1" t="s">
        <v>31</v>
      </c>
      <c r="D104" s="1" t="s">
        <v>32</v>
      </c>
      <c r="E104" s="9">
        <v>39325</v>
      </c>
      <c r="F104" s="10">
        <v>5253330</v>
      </c>
      <c r="G104" s="10">
        <v>3069900</v>
      </c>
      <c r="H104" s="10">
        <v>2183430</v>
      </c>
      <c r="I104" s="10">
        <v>36081530</v>
      </c>
      <c r="J104" s="10">
        <v>0</v>
      </c>
    </row>
    <row r="105" spans="1:10" s="1" customFormat="1" ht="11.25" customHeight="1">
      <c r="A105" s="1">
        <f t="shared" si="1"/>
        <v>100</v>
      </c>
      <c r="B105" s="1" t="s">
        <v>135</v>
      </c>
      <c r="C105" s="1" t="s">
        <v>31</v>
      </c>
      <c r="D105" s="1" t="s">
        <v>42</v>
      </c>
      <c r="E105" s="9">
        <v>39325</v>
      </c>
      <c r="F105" s="10">
        <v>6035032</v>
      </c>
      <c r="G105" s="10">
        <v>500000</v>
      </c>
      <c r="H105" s="10">
        <v>5535032</v>
      </c>
      <c r="I105" s="10">
        <v>0</v>
      </c>
      <c r="J105" s="10">
        <v>0</v>
      </c>
    </row>
    <row r="106" spans="1:10" s="1" customFormat="1" ht="11.25" customHeight="1">
      <c r="A106" s="1">
        <f t="shared" si="1"/>
        <v>101</v>
      </c>
      <c r="B106" s="1" t="s">
        <v>136</v>
      </c>
      <c r="C106" s="1" t="s">
        <v>34</v>
      </c>
      <c r="D106" s="1" t="s">
        <v>39</v>
      </c>
      <c r="E106" s="9">
        <v>39325</v>
      </c>
      <c r="F106" s="10">
        <v>115114732</v>
      </c>
      <c r="G106" s="10">
        <v>29449283</v>
      </c>
      <c r="H106" s="10">
        <v>85665449</v>
      </c>
      <c r="I106" s="10">
        <v>371467323</v>
      </c>
      <c r="J106" s="10">
        <v>91835566</v>
      </c>
    </row>
    <row r="107" spans="1:10" s="1" customFormat="1" ht="11.25" customHeight="1">
      <c r="A107" s="1">
        <f t="shared" si="1"/>
        <v>102</v>
      </c>
      <c r="B107" s="1" t="s">
        <v>137</v>
      </c>
      <c r="C107" s="1" t="s">
        <v>31</v>
      </c>
      <c r="D107" s="1" t="s">
        <v>32</v>
      </c>
      <c r="E107" s="9">
        <v>39325</v>
      </c>
      <c r="F107" s="10">
        <v>5505638</v>
      </c>
      <c r="G107" s="10">
        <v>1000000</v>
      </c>
      <c r="H107" s="10">
        <v>4505638</v>
      </c>
      <c r="I107" s="10">
        <v>0</v>
      </c>
      <c r="J107" s="10">
        <v>0</v>
      </c>
    </row>
    <row r="108" spans="1:10" s="1" customFormat="1" ht="11.25" customHeight="1">
      <c r="A108" s="1">
        <f t="shared" si="1"/>
        <v>103</v>
      </c>
      <c r="B108" s="1" t="s">
        <v>138</v>
      </c>
      <c r="C108" s="1" t="s">
        <v>34</v>
      </c>
      <c r="D108" s="1" t="s">
        <v>32</v>
      </c>
      <c r="E108" s="9">
        <v>39325</v>
      </c>
      <c r="F108" s="10">
        <v>349451294</v>
      </c>
      <c r="G108" s="10">
        <v>11063778</v>
      </c>
      <c r="H108" s="10">
        <v>338387516</v>
      </c>
      <c r="I108" s="10">
        <v>0</v>
      </c>
      <c r="J108" s="10">
        <v>0</v>
      </c>
    </row>
    <row r="109" spans="1:10" s="1" customFormat="1" ht="11.25" customHeight="1">
      <c r="A109" s="1">
        <f t="shared" si="1"/>
        <v>104</v>
      </c>
      <c r="B109" s="1" t="s">
        <v>139</v>
      </c>
      <c r="C109" s="1" t="s">
        <v>34</v>
      </c>
      <c r="D109" s="1" t="s">
        <v>39</v>
      </c>
      <c r="E109" s="9">
        <v>39325</v>
      </c>
      <c r="F109" s="11" t="s">
        <v>196</v>
      </c>
      <c r="G109" s="10">
        <v>1570181983</v>
      </c>
      <c r="H109" s="11" t="s">
        <v>196</v>
      </c>
      <c r="I109" s="10">
        <v>4193396004</v>
      </c>
      <c r="J109" s="10">
        <v>4888390646</v>
      </c>
    </row>
    <row r="110" spans="1:10" s="1" customFormat="1" ht="11.25" customHeight="1">
      <c r="A110" s="1">
        <f t="shared" si="1"/>
        <v>105</v>
      </c>
      <c r="B110" s="1" t="s">
        <v>140</v>
      </c>
      <c r="C110" s="1" t="s">
        <v>34</v>
      </c>
      <c r="D110" s="1" t="s">
        <v>32</v>
      </c>
      <c r="E110" s="9">
        <v>39325</v>
      </c>
      <c r="F110" s="10">
        <v>297058168</v>
      </c>
      <c r="G110" s="10">
        <v>5000000</v>
      </c>
      <c r="H110" s="10">
        <v>292058168</v>
      </c>
      <c r="I110" s="10">
        <v>6392188</v>
      </c>
      <c r="J110" s="10">
        <v>0</v>
      </c>
    </row>
    <row r="111" spans="1:10" s="1" customFormat="1" ht="11.25" customHeight="1">
      <c r="A111" s="1">
        <f t="shared" si="1"/>
        <v>106</v>
      </c>
      <c r="B111" s="1" t="s">
        <v>141</v>
      </c>
      <c r="C111" s="1" t="s">
        <v>34</v>
      </c>
      <c r="D111" s="1" t="s">
        <v>36</v>
      </c>
      <c r="E111" s="9">
        <v>39325</v>
      </c>
      <c r="F111" s="10">
        <v>1096752071</v>
      </c>
      <c r="G111" s="10">
        <v>8771412</v>
      </c>
      <c r="H111" s="10">
        <v>1087980659</v>
      </c>
      <c r="I111" s="10">
        <v>47066678</v>
      </c>
      <c r="J111" s="10">
        <v>23985239</v>
      </c>
    </row>
    <row r="112" spans="1:10" s="1" customFormat="1" ht="11.25" customHeight="1">
      <c r="A112" s="1">
        <f t="shared" si="1"/>
        <v>107</v>
      </c>
      <c r="B112" s="1" t="s">
        <v>142</v>
      </c>
      <c r="C112" s="1" t="s">
        <v>31</v>
      </c>
      <c r="D112" s="1" t="s">
        <v>32</v>
      </c>
      <c r="E112" s="9">
        <v>39325</v>
      </c>
      <c r="F112" s="10">
        <v>156467966</v>
      </c>
      <c r="G112" s="10">
        <v>8287089</v>
      </c>
      <c r="H112" s="10">
        <v>148180877</v>
      </c>
      <c r="I112" s="10">
        <v>0</v>
      </c>
      <c r="J112" s="10">
        <v>0</v>
      </c>
    </row>
    <row r="113" spans="1:10" s="1" customFormat="1" ht="11.25" customHeight="1">
      <c r="A113" s="1">
        <f t="shared" si="1"/>
        <v>108</v>
      </c>
      <c r="B113" s="1" t="s">
        <v>143</v>
      </c>
      <c r="C113" s="1" t="s">
        <v>31</v>
      </c>
      <c r="D113" s="1" t="s">
        <v>32</v>
      </c>
      <c r="E113" s="9">
        <v>39325</v>
      </c>
      <c r="F113" s="10">
        <v>12642661</v>
      </c>
      <c r="G113" s="10">
        <v>1000000</v>
      </c>
      <c r="H113" s="10">
        <v>11642661</v>
      </c>
      <c r="I113" s="10">
        <v>0</v>
      </c>
      <c r="J113" s="10">
        <v>0</v>
      </c>
    </row>
    <row r="114" spans="1:10" s="1" customFormat="1" ht="11.25" customHeight="1">
      <c r="A114" s="1">
        <f t="shared" si="1"/>
        <v>109</v>
      </c>
      <c r="B114" s="1" t="s">
        <v>144</v>
      </c>
      <c r="C114" s="1" t="s">
        <v>31</v>
      </c>
      <c r="D114" s="1" t="s">
        <v>32</v>
      </c>
      <c r="E114" s="9">
        <v>39325</v>
      </c>
      <c r="F114" s="10">
        <v>1170438</v>
      </c>
      <c r="G114" s="10">
        <v>1000000</v>
      </c>
      <c r="H114" s="10">
        <v>170438</v>
      </c>
      <c r="I114" s="10">
        <v>913540</v>
      </c>
      <c r="J114" s="10">
        <v>0</v>
      </c>
    </row>
    <row r="115" spans="1:10" s="1" customFormat="1" ht="11.25" customHeight="1">
      <c r="A115" s="1">
        <f t="shared" si="1"/>
        <v>110</v>
      </c>
      <c r="B115" s="1" t="s">
        <v>145</v>
      </c>
      <c r="C115" s="1" t="s">
        <v>31</v>
      </c>
      <c r="D115" s="1" t="s">
        <v>32</v>
      </c>
      <c r="E115" s="9">
        <v>39325</v>
      </c>
      <c r="F115" s="10">
        <v>1419750</v>
      </c>
      <c r="G115" s="10">
        <v>500000</v>
      </c>
      <c r="H115" s="10">
        <v>919750</v>
      </c>
      <c r="I115" s="10">
        <v>28238516</v>
      </c>
      <c r="J115" s="10">
        <v>463447</v>
      </c>
    </row>
    <row r="116" spans="1:10" s="1" customFormat="1" ht="11.25" customHeight="1">
      <c r="A116" s="1">
        <f t="shared" si="1"/>
        <v>111</v>
      </c>
      <c r="B116" s="1" t="s">
        <v>146</v>
      </c>
      <c r="C116" s="1" t="s">
        <v>34</v>
      </c>
      <c r="D116" s="1" t="s">
        <v>32</v>
      </c>
      <c r="E116" s="9">
        <v>39325</v>
      </c>
      <c r="F116" s="10">
        <v>180511673</v>
      </c>
      <c r="G116" s="10">
        <v>23487556</v>
      </c>
      <c r="H116" s="10">
        <v>157024117</v>
      </c>
      <c r="I116" s="10">
        <v>17634375</v>
      </c>
      <c r="J116" s="10">
        <v>0</v>
      </c>
    </row>
    <row r="117" spans="1:10" s="1" customFormat="1" ht="11.25" customHeight="1">
      <c r="A117" s="1">
        <f t="shared" si="1"/>
        <v>112</v>
      </c>
      <c r="B117" s="1" t="s">
        <v>147</v>
      </c>
      <c r="C117" s="1" t="s">
        <v>34</v>
      </c>
      <c r="D117" s="1" t="s">
        <v>32</v>
      </c>
      <c r="E117" s="9">
        <v>39325</v>
      </c>
      <c r="F117" s="10">
        <v>109535680</v>
      </c>
      <c r="G117" s="10">
        <v>5768343</v>
      </c>
      <c r="H117" s="10">
        <v>103767337</v>
      </c>
      <c r="I117" s="10">
        <v>3862612</v>
      </c>
      <c r="J117" s="10">
        <v>0</v>
      </c>
    </row>
    <row r="118" spans="1:10" s="1" customFormat="1" ht="11.25" customHeight="1">
      <c r="A118" s="1">
        <f t="shared" si="1"/>
        <v>113</v>
      </c>
      <c r="B118" s="1" t="s">
        <v>148</v>
      </c>
      <c r="C118" s="1" t="s">
        <v>31</v>
      </c>
      <c r="D118" s="1" t="s">
        <v>32</v>
      </c>
      <c r="E118" s="9">
        <v>39325</v>
      </c>
      <c r="F118" s="10">
        <v>2109286</v>
      </c>
      <c r="G118" s="10">
        <v>500000</v>
      </c>
      <c r="H118" s="10">
        <v>1609286</v>
      </c>
      <c r="I118" s="10">
        <v>0</v>
      </c>
      <c r="J118" s="10">
        <v>0</v>
      </c>
    </row>
    <row r="119" spans="1:10" s="1" customFormat="1" ht="11.25" customHeight="1">
      <c r="A119" s="1">
        <f t="shared" si="1"/>
        <v>114</v>
      </c>
      <c r="B119" s="1" t="s">
        <v>149</v>
      </c>
      <c r="C119" s="1" t="s">
        <v>31</v>
      </c>
      <c r="D119" s="1" t="s">
        <v>36</v>
      </c>
      <c r="E119" s="9">
        <v>39325</v>
      </c>
      <c r="F119" s="10">
        <v>12277713</v>
      </c>
      <c r="G119" s="10">
        <v>2957580</v>
      </c>
      <c r="H119" s="10">
        <v>9320133</v>
      </c>
      <c r="I119" s="10">
        <v>127209622</v>
      </c>
      <c r="J119" s="10">
        <v>7842053</v>
      </c>
    </row>
    <row r="120" spans="1:10" s="1" customFormat="1" ht="11.25" customHeight="1">
      <c r="A120" s="1">
        <f t="shared" si="1"/>
        <v>115</v>
      </c>
      <c r="B120" s="1" t="s">
        <v>150</v>
      </c>
      <c r="C120" s="1" t="s">
        <v>31</v>
      </c>
      <c r="D120" s="1" t="s">
        <v>32</v>
      </c>
      <c r="E120" s="9">
        <v>39325</v>
      </c>
      <c r="F120" s="10">
        <v>14742863</v>
      </c>
      <c r="G120" s="10">
        <v>5000000</v>
      </c>
      <c r="H120" s="10">
        <v>9742863</v>
      </c>
      <c r="I120" s="10">
        <v>194886486</v>
      </c>
      <c r="J120" s="10">
        <v>10464811</v>
      </c>
    </row>
    <row r="121" spans="1:10" s="1" customFormat="1" ht="11.25" customHeight="1">
      <c r="A121" s="1">
        <f t="shared" si="1"/>
        <v>116</v>
      </c>
      <c r="B121" s="1" t="s">
        <v>151</v>
      </c>
      <c r="C121" s="1" t="s">
        <v>31</v>
      </c>
      <c r="D121" s="1" t="s">
        <v>42</v>
      </c>
      <c r="E121" s="9">
        <v>39325</v>
      </c>
      <c r="F121" s="10">
        <v>1087213</v>
      </c>
      <c r="G121" s="10">
        <v>500000</v>
      </c>
      <c r="H121" s="10">
        <v>587213</v>
      </c>
      <c r="I121" s="10">
        <v>0</v>
      </c>
      <c r="J121" s="10">
        <v>0</v>
      </c>
    </row>
    <row r="122" spans="1:10" s="1" customFormat="1" ht="11.25" customHeight="1">
      <c r="A122" s="1">
        <f t="shared" si="1"/>
        <v>117</v>
      </c>
      <c r="B122" s="1" t="s">
        <v>152</v>
      </c>
      <c r="C122" s="1" t="s">
        <v>31</v>
      </c>
      <c r="D122" s="1" t="s">
        <v>36</v>
      </c>
      <c r="E122" s="9">
        <v>39325</v>
      </c>
      <c r="F122" s="10">
        <v>146198000</v>
      </c>
      <c r="G122" s="10">
        <v>115502840</v>
      </c>
      <c r="H122" s="10">
        <v>30695160</v>
      </c>
      <c r="I122" s="10">
        <v>1856815000</v>
      </c>
      <c r="J122" s="10">
        <v>205396000</v>
      </c>
    </row>
    <row r="123" spans="1:10" s="1" customFormat="1" ht="11.25" customHeight="1">
      <c r="A123" s="1">
        <f t="shared" si="1"/>
        <v>118</v>
      </c>
      <c r="B123" s="1" t="s">
        <v>153</v>
      </c>
      <c r="C123" s="1" t="s">
        <v>31</v>
      </c>
      <c r="D123" s="1" t="s">
        <v>32</v>
      </c>
      <c r="E123" s="9">
        <v>39325</v>
      </c>
      <c r="F123" s="10">
        <v>822214</v>
      </c>
      <c r="G123" s="10">
        <v>500000</v>
      </c>
      <c r="H123" s="10">
        <v>322214</v>
      </c>
      <c r="I123" s="10">
        <v>2635639</v>
      </c>
      <c r="J123" s="10">
        <v>0</v>
      </c>
    </row>
    <row r="124" spans="1:10" s="1" customFormat="1" ht="11.25" customHeight="1">
      <c r="A124" s="1">
        <f t="shared" si="1"/>
        <v>119</v>
      </c>
      <c r="B124" s="1" t="s">
        <v>154</v>
      </c>
      <c r="C124" s="1" t="s">
        <v>31</v>
      </c>
      <c r="D124" s="1" t="s">
        <v>39</v>
      </c>
      <c r="E124" s="9">
        <v>39325</v>
      </c>
      <c r="F124" s="10">
        <v>52808440</v>
      </c>
      <c r="G124" s="10">
        <v>9992819</v>
      </c>
      <c r="H124" s="10">
        <v>42815621</v>
      </c>
      <c r="I124" s="10">
        <v>132498100</v>
      </c>
      <c r="J124" s="10">
        <v>16518700</v>
      </c>
    </row>
    <row r="125" spans="1:10" s="1" customFormat="1" ht="11.25" customHeight="1">
      <c r="A125" s="1">
        <f t="shared" si="1"/>
        <v>120</v>
      </c>
      <c r="B125" s="1" t="s">
        <v>155</v>
      </c>
      <c r="C125" s="1" t="s">
        <v>34</v>
      </c>
      <c r="D125" s="1" t="s">
        <v>32</v>
      </c>
      <c r="E125" s="9">
        <v>39325</v>
      </c>
      <c r="F125" s="10">
        <v>311200663</v>
      </c>
      <c r="G125" s="10">
        <v>28594843</v>
      </c>
      <c r="H125" s="10">
        <v>282605820</v>
      </c>
      <c r="I125" s="10">
        <v>0</v>
      </c>
      <c r="J125" s="10">
        <v>0</v>
      </c>
    </row>
    <row r="126" spans="1:10" s="1" customFormat="1" ht="11.25" customHeight="1">
      <c r="A126" s="1">
        <f t="shared" si="1"/>
        <v>121</v>
      </c>
      <c r="B126" s="1" t="s">
        <v>156</v>
      </c>
      <c r="C126" s="1" t="s">
        <v>34</v>
      </c>
      <c r="D126" s="1" t="s">
        <v>39</v>
      </c>
      <c r="E126" s="9">
        <v>39325</v>
      </c>
      <c r="F126" s="10">
        <v>338232882</v>
      </c>
      <c r="G126" s="10">
        <v>40974239</v>
      </c>
      <c r="H126" s="10">
        <v>297258643</v>
      </c>
      <c r="I126" s="10">
        <v>109475346</v>
      </c>
      <c r="J126" s="10">
        <v>33961749</v>
      </c>
    </row>
    <row r="127" spans="1:10" s="1" customFormat="1" ht="11.25" customHeight="1">
      <c r="A127" s="1">
        <f t="shared" si="1"/>
        <v>122</v>
      </c>
      <c r="B127" s="1" t="s">
        <v>157</v>
      </c>
      <c r="C127" s="1" t="s">
        <v>34</v>
      </c>
      <c r="D127" s="1" t="s">
        <v>32</v>
      </c>
      <c r="E127" s="9">
        <v>39325</v>
      </c>
      <c r="F127" s="10">
        <v>485845953</v>
      </c>
      <c r="G127" s="10">
        <v>29341475</v>
      </c>
      <c r="H127" s="10">
        <v>456504478</v>
      </c>
      <c r="I127" s="10">
        <v>0</v>
      </c>
      <c r="J127" s="10">
        <v>0</v>
      </c>
    </row>
    <row r="128" spans="1:10" s="1" customFormat="1" ht="11.25" customHeight="1">
      <c r="A128" s="1">
        <f t="shared" si="1"/>
        <v>123</v>
      </c>
      <c r="B128" s="1" t="s">
        <v>158</v>
      </c>
      <c r="C128" s="1" t="s">
        <v>34</v>
      </c>
      <c r="D128" s="1" t="s">
        <v>36</v>
      </c>
      <c r="E128" s="9">
        <v>39325</v>
      </c>
      <c r="F128" s="10">
        <v>960980000</v>
      </c>
      <c r="G128" s="10">
        <v>102947000</v>
      </c>
      <c r="H128" s="10">
        <v>858033000</v>
      </c>
      <c r="I128" s="10">
        <v>734958000</v>
      </c>
      <c r="J128" s="10">
        <v>37671000</v>
      </c>
    </row>
    <row r="129" spans="1:10" s="1" customFormat="1" ht="11.25" customHeight="1">
      <c r="A129" s="1">
        <f t="shared" si="1"/>
        <v>124</v>
      </c>
      <c r="B129" s="1" t="s">
        <v>159</v>
      </c>
      <c r="C129" s="1" t="s">
        <v>31</v>
      </c>
      <c r="D129" s="1" t="s">
        <v>39</v>
      </c>
      <c r="E129" s="9">
        <v>39325</v>
      </c>
      <c r="F129" s="10">
        <v>82783514</v>
      </c>
      <c r="G129" s="10">
        <v>63476299</v>
      </c>
      <c r="H129" s="10">
        <v>19307215</v>
      </c>
      <c r="I129" s="10">
        <v>1824241030</v>
      </c>
      <c r="J129" s="10">
        <v>17277678</v>
      </c>
    </row>
    <row r="130" spans="1:10" s="1" customFormat="1" ht="11.25" customHeight="1">
      <c r="A130" s="1">
        <f t="shared" si="1"/>
        <v>125</v>
      </c>
      <c r="B130" s="1" t="s">
        <v>160</v>
      </c>
      <c r="C130" s="1" t="s">
        <v>31</v>
      </c>
      <c r="D130" s="1" t="s">
        <v>32</v>
      </c>
      <c r="E130" s="9">
        <v>39325</v>
      </c>
      <c r="F130" s="10">
        <v>532629</v>
      </c>
      <c r="G130" s="10">
        <v>500000</v>
      </c>
      <c r="H130" s="10">
        <v>32629</v>
      </c>
      <c r="I130" s="10">
        <v>2647042</v>
      </c>
      <c r="J130" s="10">
        <v>0</v>
      </c>
    </row>
    <row r="131" spans="1:10" s="1" customFormat="1" ht="11.25" customHeight="1">
      <c r="A131" s="1">
        <f t="shared" si="1"/>
        <v>126</v>
      </c>
      <c r="B131" s="1" t="s">
        <v>161</v>
      </c>
      <c r="C131" s="1" t="s">
        <v>31</v>
      </c>
      <c r="D131" s="1" t="s">
        <v>39</v>
      </c>
      <c r="E131" s="9">
        <v>39325</v>
      </c>
      <c r="F131" s="10">
        <v>45197320</v>
      </c>
      <c r="G131" s="10">
        <v>23395487</v>
      </c>
      <c r="H131" s="10">
        <v>21801833</v>
      </c>
      <c r="I131" s="10">
        <v>620004192</v>
      </c>
      <c r="J131" s="10">
        <v>9306526</v>
      </c>
    </row>
    <row r="132" spans="1:10" s="1" customFormat="1" ht="11.25" customHeight="1">
      <c r="A132" s="1">
        <f t="shared" si="1"/>
        <v>127</v>
      </c>
      <c r="B132" s="1" t="s">
        <v>162</v>
      </c>
      <c r="C132" s="1" t="s">
        <v>34</v>
      </c>
      <c r="D132" s="1" t="s">
        <v>36</v>
      </c>
      <c r="E132" s="9">
        <v>39325</v>
      </c>
      <c r="F132" s="10">
        <v>10486059</v>
      </c>
      <c r="G132" s="10">
        <v>500000</v>
      </c>
      <c r="H132" s="10">
        <v>9986059</v>
      </c>
      <c r="I132" s="10">
        <v>0</v>
      </c>
      <c r="J132" s="10">
        <v>0</v>
      </c>
    </row>
    <row r="133" spans="1:10" s="1" customFormat="1" ht="11.25" customHeight="1">
      <c r="A133" s="1">
        <f t="shared" si="1"/>
        <v>128</v>
      </c>
      <c r="B133" s="1" t="s">
        <v>163</v>
      </c>
      <c r="C133" s="1" t="s">
        <v>31</v>
      </c>
      <c r="D133" s="1" t="s">
        <v>32</v>
      </c>
      <c r="E133" s="9">
        <v>39325</v>
      </c>
      <c r="F133" s="10">
        <v>1262559</v>
      </c>
      <c r="G133" s="10">
        <v>1000000</v>
      </c>
      <c r="H133" s="10">
        <v>262559</v>
      </c>
      <c r="I133" s="10">
        <v>0</v>
      </c>
      <c r="J133" s="10">
        <v>0</v>
      </c>
    </row>
    <row r="134" spans="1:10" s="1" customFormat="1" ht="11.25" customHeight="1">
      <c r="A134" s="1">
        <f t="shared" si="1"/>
        <v>129</v>
      </c>
      <c r="B134" s="1" t="s">
        <v>164</v>
      </c>
      <c r="C134" s="1" t="s">
        <v>34</v>
      </c>
      <c r="D134" s="1" t="s">
        <v>32</v>
      </c>
      <c r="E134" s="9">
        <v>39325</v>
      </c>
      <c r="F134" s="10">
        <v>141443575</v>
      </c>
      <c r="G134" s="10">
        <v>45534557</v>
      </c>
      <c r="H134" s="10">
        <v>95909018</v>
      </c>
      <c r="I134" s="10">
        <v>0</v>
      </c>
      <c r="J134" s="10">
        <v>0</v>
      </c>
    </row>
    <row r="135" spans="1:10" s="1" customFormat="1" ht="11.25" customHeight="1">
      <c r="A135" s="1">
        <f t="shared" si="1"/>
        <v>130</v>
      </c>
      <c r="B135" s="1" t="s">
        <v>165</v>
      </c>
      <c r="C135" s="1" t="s">
        <v>31</v>
      </c>
      <c r="D135" s="1" t="s">
        <v>36</v>
      </c>
      <c r="E135" s="9">
        <v>39325</v>
      </c>
      <c r="F135" s="10">
        <v>4118419</v>
      </c>
      <c r="G135" s="10">
        <v>1131840</v>
      </c>
      <c r="H135" s="10">
        <v>2986579</v>
      </c>
      <c r="I135" s="10">
        <v>63072633</v>
      </c>
      <c r="J135" s="10">
        <v>20928</v>
      </c>
    </row>
    <row r="136" spans="1:10" s="1" customFormat="1" ht="11.25" customHeight="1">
      <c r="A136" s="1">
        <f t="shared" si="1"/>
        <v>131</v>
      </c>
      <c r="B136" s="1" t="s">
        <v>166</v>
      </c>
      <c r="C136" s="1" t="s">
        <v>31</v>
      </c>
      <c r="D136" s="1" t="s">
        <v>167</v>
      </c>
      <c r="E136" s="9">
        <v>39325</v>
      </c>
      <c r="F136" s="10">
        <v>1129228</v>
      </c>
      <c r="G136" s="10">
        <v>729147</v>
      </c>
      <c r="H136" s="10">
        <v>400081</v>
      </c>
      <c r="I136" s="10">
        <v>15003562</v>
      </c>
      <c r="J136" s="10">
        <v>0</v>
      </c>
    </row>
    <row r="137" spans="1:10" s="1" customFormat="1" ht="11.25" customHeight="1">
      <c r="A137" s="1">
        <f aca="true" t="shared" si="2" ref="A137:A164">A136+1</f>
        <v>132</v>
      </c>
      <c r="B137" s="1" t="s">
        <v>168</v>
      </c>
      <c r="C137" s="1" t="s">
        <v>31</v>
      </c>
      <c r="D137" s="1" t="s">
        <v>39</v>
      </c>
      <c r="E137" s="9">
        <v>39325</v>
      </c>
      <c r="F137" s="10">
        <v>15804335</v>
      </c>
      <c r="G137" s="10">
        <v>500000</v>
      </c>
      <c r="H137" s="10">
        <v>15304335</v>
      </c>
      <c r="I137" s="10">
        <v>7441416</v>
      </c>
      <c r="J137" s="10">
        <v>0</v>
      </c>
    </row>
    <row r="138" spans="1:10" s="1" customFormat="1" ht="11.25" customHeight="1">
      <c r="A138" s="1">
        <f t="shared" si="2"/>
        <v>133</v>
      </c>
      <c r="B138" s="1" t="s">
        <v>169</v>
      </c>
      <c r="C138" s="1" t="s">
        <v>31</v>
      </c>
      <c r="D138" s="1" t="s">
        <v>32</v>
      </c>
      <c r="E138" s="9">
        <v>39325</v>
      </c>
      <c r="F138" s="10">
        <v>1247050</v>
      </c>
      <c r="G138" s="10">
        <v>1000000</v>
      </c>
      <c r="H138" s="10">
        <v>247050</v>
      </c>
      <c r="I138" s="10">
        <v>0</v>
      </c>
      <c r="J138" s="10">
        <v>0</v>
      </c>
    </row>
    <row r="139" spans="1:10" s="1" customFormat="1" ht="11.25" customHeight="1">
      <c r="A139" s="1">
        <f t="shared" si="2"/>
        <v>134</v>
      </c>
      <c r="B139" s="1" t="s">
        <v>170</v>
      </c>
      <c r="C139" s="1" t="s">
        <v>31</v>
      </c>
      <c r="D139" s="1" t="s">
        <v>32</v>
      </c>
      <c r="E139" s="9">
        <v>39325</v>
      </c>
      <c r="F139" s="10">
        <v>2010651</v>
      </c>
      <c r="G139" s="10">
        <v>1000000</v>
      </c>
      <c r="H139" s="10">
        <v>1010651</v>
      </c>
      <c r="I139" s="10">
        <v>0</v>
      </c>
      <c r="J139" s="10">
        <v>0</v>
      </c>
    </row>
    <row r="140" spans="1:10" s="1" customFormat="1" ht="11.25" customHeight="1">
      <c r="A140" s="1">
        <f t="shared" si="2"/>
        <v>135</v>
      </c>
      <c r="B140" s="1" t="s">
        <v>171</v>
      </c>
      <c r="C140" s="1" t="s">
        <v>34</v>
      </c>
      <c r="D140" s="1" t="s">
        <v>32</v>
      </c>
      <c r="E140" s="9">
        <v>39325</v>
      </c>
      <c r="F140" s="10">
        <v>87510929</v>
      </c>
      <c r="G140" s="10">
        <v>10593736</v>
      </c>
      <c r="H140" s="10">
        <v>76917193</v>
      </c>
      <c r="I140" s="10">
        <v>0</v>
      </c>
      <c r="J140" s="10">
        <v>0</v>
      </c>
    </row>
    <row r="141" spans="1:10" s="1" customFormat="1" ht="11.25" customHeight="1">
      <c r="A141" s="1">
        <f t="shared" si="2"/>
        <v>136</v>
      </c>
      <c r="B141" s="1" t="s">
        <v>172</v>
      </c>
      <c r="C141" s="1" t="s">
        <v>31</v>
      </c>
      <c r="D141" s="1" t="s">
        <v>42</v>
      </c>
      <c r="E141" s="9">
        <v>39325</v>
      </c>
      <c r="F141" s="10">
        <v>9217664</v>
      </c>
      <c r="G141" s="10">
        <v>979086</v>
      </c>
      <c r="H141" s="10">
        <v>8238578</v>
      </c>
      <c r="I141" s="10">
        <v>35146625</v>
      </c>
      <c r="J141" s="10">
        <v>2400711</v>
      </c>
    </row>
    <row r="142" spans="1:10" s="1" customFormat="1" ht="11.25" customHeight="1">
      <c r="A142" s="1">
        <f t="shared" si="2"/>
        <v>137</v>
      </c>
      <c r="B142" s="1" t="s">
        <v>173</v>
      </c>
      <c r="C142" s="1" t="s">
        <v>31</v>
      </c>
      <c r="D142" s="1" t="s">
        <v>32</v>
      </c>
      <c r="E142" s="9">
        <v>39325</v>
      </c>
      <c r="F142" s="10">
        <v>849606</v>
      </c>
      <c r="G142" s="10">
        <v>500000</v>
      </c>
      <c r="H142" s="10">
        <v>349606</v>
      </c>
      <c r="I142" s="10">
        <v>0</v>
      </c>
      <c r="J142" s="10">
        <v>0</v>
      </c>
    </row>
    <row r="143" spans="1:10" s="1" customFormat="1" ht="11.25" customHeight="1">
      <c r="A143" s="1">
        <f t="shared" si="2"/>
        <v>138</v>
      </c>
      <c r="B143" s="1" t="s">
        <v>174</v>
      </c>
      <c r="C143" s="1" t="s">
        <v>31</v>
      </c>
      <c r="D143" s="1" t="s">
        <v>36</v>
      </c>
      <c r="E143" s="9">
        <v>39325</v>
      </c>
      <c r="F143" s="10">
        <v>40350716</v>
      </c>
      <c r="G143" s="10">
        <v>6176930</v>
      </c>
      <c r="H143" s="10">
        <v>34173786</v>
      </c>
      <c r="I143" s="10">
        <v>108511747</v>
      </c>
      <c r="J143" s="10">
        <v>1583743</v>
      </c>
    </row>
    <row r="144" spans="1:10" s="1" customFormat="1" ht="11.25" customHeight="1">
      <c r="A144" s="1">
        <f t="shared" si="2"/>
        <v>139</v>
      </c>
      <c r="B144" s="1" t="s">
        <v>175</v>
      </c>
      <c r="C144" s="1" t="s">
        <v>34</v>
      </c>
      <c r="D144" s="1" t="s">
        <v>32</v>
      </c>
      <c r="E144" s="9">
        <v>39325</v>
      </c>
      <c r="F144" s="10">
        <v>16339160</v>
      </c>
      <c r="G144" s="10">
        <v>1500000</v>
      </c>
      <c r="H144" s="10">
        <v>14839160</v>
      </c>
      <c r="I144" s="10">
        <v>0</v>
      </c>
      <c r="J144" s="10">
        <v>0</v>
      </c>
    </row>
    <row r="145" spans="1:10" s="1" customFormat="1" ht="11.25" customHeight="1">
      <c r="A145" s="1">
        <f t="shared" si="2"/>
        <v>140</v>
      </c>
      <c r="B145" s="1" t="s">
        <v>176</v>
      </c>
      <c r="C145" s="1" t="s">
        <v>34</v>
      </c>
      <c r="D145" s="1" t="s">
        <v>39</v>
      </c>
      <c r="E145" s="9">
        <v>39325</v>
      </c>
      <c r="F145" s="10">
        <v>943760983</v>
      </c>
      <c r="G145" s="10">
        <v>12234509</v>
      </c>
      <c r="H145" s="10">
        <v>931526474</v>
      </c>
      <c r="I145" s="10">
        <v>180322383</v>
      </c>
      <c r="J145" s="10">
        <v>0</v>
      </c>
    </row>
    <row r="146" spans="1:10" s="1" customFormat="1" ht="11.25" customHeight="1">
      <c r="A146" s="1">
        <f t="shared" si="2"/>
        <v>141</v>
      </c>
      <c r="B146" s="1" t="s">
        <v>177</v>
      </c>
      <c r="C146" s="1" t="s">
        <v>31</v>
      </c>
      <c r="D146" s="1" t="s">
        <v>32</v>
      </c>
      <c r="E146" s="9">
        <v>39325</v>
      </c>
      <c r="F146" s="10">
        <v>2611848</v>
      </c>
      <c r="G146" s="10">
        <v>500000</v>
      </c>
      <c r="H146" s="10">
        <v>2111848</v>
      </c>
      <c r="I146" s="10">
        <v>0</v>
      </c>
      <c r="J146" s="10">
        <v>0</v>
      </c>
    </row>
    <row r="147" spans="1:10" s="1" customFormat="1" ht="11.25" customHeight="1">
      <c r="A147" s="1">
        <f t="shared" si="2"/>
        <v>142</v>
      </c>
      <c r="B147" s="1" t="s">
        <v>178</v>
      </c>
      <c r="C147" s="1" t="s">
        <v>34</v>
      </c>
      <c r="D147" s="1" t="s">
        <v>36</v>
      </c>
      <c r="E147" s="9">
        <v>39325</v>
      </c>
      <c r="F147" s="10">
        <v>36044075</v>
      </c>
      <c r="G147" s="10">
        <v>507371</v>
      </c>
      <c r="H147" s="10">
        <v>35536704</v>
      </c>
      <c r="I147" s="10">
        <v>0</v>
      </c>
      <c r="J147" s="10">
        <v>0</v>
      </c>
    </row>
    <row r="148" spans="1:10" s="1" customFormat="1" ht="11.25" customHeight="1">
      <c r="A148" s="1">
        <f t="shared" si="2"/>
        <v>143</v>
      </c>
      <c r="B148" s="1" t="s">
        <v>179</v>
      </c>
      <c r="C148" s="1" t="s">
        <v>31</v>
      </c>
      <c r="D148" s="1" t="s">
        <v>32</v>
      </c>
      <c r="E148" s="9">
        <v>39325</v>
      </c>
      <c r="F148" s="10">
        <v>859179</v>
      </c>
      <c r="G148" s="10">
        <v>500000</v>
      </c>
      <c r="H148" s="10">
        <v>359179</v>
      </c>
      <c r="I148" s="10">
        <v>4027642</v>
      </c>
      <c r="J148" s="10">
        <v>48313</v>
      </c>
    </row>
    <row r="149" spans="1:10" s="1" customFormat="1" ht="11.25" customHeight="1">
      <c r="A149" s="1">
        <f t="shared" si="2"/>
        <v>144</v>
      </c>
      <c r="B149" s="1" t="s">
        <v>180</v>
      </c>
      <c r="C149" s="1" t="s">
        <v>34</v>
      </c>
      <c r="D149" s="1" t="s">
        <v>32</v>
      </c>
      <c r="E149" s="9">
        <v>39325</v>
      </c>
      <c r="F149" s="10">
        <v>70950482</v>
      </c>
      <c r="G149" s="10">
        <v>2246009</v>
      </c>
      <c r="H149" s="10">
        <v>68704473</v>
      </c>
      <c r="I149" s="10">
        <v>0</v>
      </c>
      <c r="J149" s="10">
        <v>0</v>
      </c>
    </row>
    <row r="150" spans="1:10" s="1" customFormat="1" ht="11.25" customHeight="1">
      <c r="A150" s="1">
        <f t="shared" si="2"/>
        <v>145</v>
      </c>
      <c r="B150" s="1" t="s">
        <v>181</v>
      </c>
      <c r="C150" s="1" t="s">
        <v>31</v>
      </c>
      <c r="D150" s="1" t="s">
        <v>32</v>
      </c>
      <c r="E150" s="9">
        <v>39325</v>
      </c>
      <c r="F150" s="10">
        <v>786612</v>
      </c>
      <c r="G150" s="10">
        <v>500000</v>
      </c>
      <c r="H150" s="10">
        <v>286612</v>
      </c>
      <c r="I150" s="10">
        <v>0</v>
      </c>
      <c r="J150" s="10">
        <v>0</v>
      </c>
    </row>
    <row r="151" spans="1:10" s="1" customFormat="1" ht="11.25" customHeight="1">
      <c r="A151" s="1">
        <f t="shared" si="2"/>
        <v>146</v>
      </c>
      <c r="B151" s="1" t="s">
        <v>182</v>
      </c>
      <c r="C151" s="1" t="s">
        <v>34</v>
      </c>
      <c r="D151" s="1" t="s">
        <v>36</v>
      </c>
      <c r="E151" s="9">
        <v>39325</v>
      </c>
      <c r="F151" s="10">
        <v>13709249</v>
      </c>
      <c r="G151" s="10">
        <v>500000</v>
      </c>
      <c r="H151" s="10">
        <v>13209249</v>
      </c>
      <c r="I151" s="10">
        <v>0</v>
      </c>
      <c r="J151" s="10">
        <v>0</v>
      </c>
    </row>
    <row r="152" spans="1:10" s="1" customFormat="1" ht="11.25" customHeight="1">
      <c r="A152" s="1">
        <f t="shared" si="2"/>
        <v>147</v>
      </c>
      <c r="B152" s="1" t="s">
        <v>183</v>
      </c>
      <c r="C152" s="1" t="s">
        <v>31</v>
      </c>
      <c r="D152" s="1" t="s">
        <v>42</v>
      </c>
      <c r="E152" s="9">
        <v>39325</v>
      </c>
      <c r="F152" s="10">
        <v>33124080</v>
      </c>
      <c r="G152" s="10">
        <v>9834378</v>
      </c>
      <c r="H152" s="10">
        <v>23289702</v>
      </c>
      <c r="I152" s="10">
        <v>302148963</v>
      </c>
      <c r="J152" s="10">
        <v>5216</v>
      </c>
    </row>
    <row r="153" spans="1:10" s="1" customFormat="1" ht="11.25" customHeight="1">
      <c r="A153" s="1">
        <f t="shared" si="2"/>
        <v>148</v>
      </c>
      <c r="B153" s="1" t="s">
        <v>184</v>
      </c>
      <c r="C153" s="1" t="s">
        <v>34</v>
      </c>
      <c r="D153" s="1" t="s">
        <v>32</v>
      </c>
      <c r="E153" s="9">
        <v>39325</v>
      </c>
      <c r="F153" s="10">
        <v>103792119</v>
      </c>
      <c r="G153" s="10">
        <v>500000</v>
      </c>
      <c r="H153" s="10">
        <v>103292119</v>
      </c>
      <c r="I153" s="10">
        <v>0</v>
      </c>
      <c r="J153" s="10">
        <v>0</v>
      </c>
    </row>
    <row r="154" spans="1:10" s="1" customFormat="1" ht="11.25" customHeight="1">
      <c r="A154" s="1">
        <f t="shared" si="2"/>
        <v>149</v>
      </c>
      <c r="B154" s="1" t="s">
        <v>185</v>
      </c>
      <c r="C154" s="1" t="s">
        <v>34</v>
      </c>
      <c r="D154" s="1" t="s">
        <v>36</v>
      </c>
      <c r="E154" s="9">
        <v>39325</v>
      </c>
      <c r="F154" s="10">
        <v>929435534</v>
      </c>
      <c r="G154" s="10">
        <v>133069669</v>
      </c>
      <c r="H154" s="10">
        <v>796365865</v>
      </c>
      <c r="I154" s="10">
        <v>260438204</v>
      </c>
      <c r="J154" s="10">
        <v>5431097</v>
      </c>
    </row>
    <row r="155" spans="1:10" s="1" customFormat="1" ht="11.25" customHeight="1">
      <c r="A155" s="1">
        <f t="shared" si="2"/>
        <v>150</v>
      </c>
      <c r="B155" s="1" t="s">
        <v>186</v>
      </c>
      <c r="C155" s="1" t="s">
        <v>34</v>
      </c>
      <c r="D155" s="1" t="s">
        <v>36</v>
      </c>
      <c r="E155" s="9">
        <v>39325</v>
      </c>
      <c r="F155" s="10">
        <v>11442692671</v>
      </c>
      <c r="G155" s="10">
        <v>834841706</v>
      </c>
      <c r="H155" s="10">
        <v>10607850965</v>
      </c>
      <c r="I155" s="10">
        <v>14081977649</v>
      </c>
      <c r="J155" s="10">
        <v>6506722534</v>
      </c>
    </row>
    <row r="156" spans="1:10" s="1" customFormat="1" ht="11.25" customHeight="1">
      <c r="A156" s="1">
        <f t="shared" si="2"/>
        <v>151</v>
      </c>
      <c r="B156" s="1" t="s">
        <v>187</v>
      </c>
      <c r="C156" s="1" t="s">
        <v>31</v>
      </c>
      <c r="D156" s="1" t="s">
        <v>32</v>
      </c>
      <c r="E156" s="9">
        <v>39325</v>
      </c>
      <c r="F156" s="10">
        <v>1680316</v>
      </c>
      <c r="G156" s="10">
        <v>500000</v>
      </c>
      <c r="H156" s="10">
        <v>1180316</v>
      </c>
      <c r="I156" s="10">
        <v>15169278</v>
      </c>
      <c r="J156" s="10">
        <v>983405</v>
      </c>
    </row>
    <row r="157" spans="1:10" s="1" customFormat="1" ht="11.25" customHeight="1">
      <c r="A157" s="1">
        <f t="shared" si="2"/>
        <v>152</v>
      </c>
      <c r="B157" s="1" t="s">
        <v>188</v>
      </c>
      <c r="C157" s="1" t="s">
        <v>34</v>
      </c>
      <c r="D157" s="1" t="s">
        <v>32</v>
      </c>
      <c r="E157" s="9">
        <v>39325</v>
      </c>
      <c r="F157" s="10">
        <v>19208402</v>
      </c>
      <c r="G157" s="10">
        <v>8417260</v>
      </c>
      <c r="H157" s="10">
        <v>10791142</v>
      </c>
      <c r="I157" s="10">
        <v>309136699</v>
      </c>
      <c r="J157" s="10">
        <v>33493</v>
      </c>
    </row>
    <row r="158" spans="1:10" s="1" customFormat="1" ht="11.25" customHeight="1">
      <c r="A158" s="1">
        <f t="shared" si="2"/>
        <v>153</v>
      </c>
      <c r="B158" s="1" t="s">
        <v>189</v>
      </c>
      <c r="C158" s="1" t="s">
        <v>34</v>
      </c>
      <c r="D158" s="1" t="s">
        <v>39</v>
      </c>
      <c r="E158" s="9">
        <v>39325</v>
      </c>
      <c r="F158" s="10">
        <v>1241444216</v>
      </c>
      <c r="G158" s="10">
        <v>2134379</v>
      </c>
      <c r="H158" s="10">
        <v>1239309837</v>
      </c>
      <c r="I158" s="10">
        <v>0</v>
      </c>
      <c r="J158" s="10">
        <v>0</v>
      </c>
    </row>
    <row r="159" spans="1:10" s="1" customFormat="1" ht="11.25" customHeight="1">
      <c r="A159" s="1">
        <f t="shared" si="2"/>
        <v>154</v>
      </c>
      <c r="B159" s="1" t="s">
        <v>190</v>
      </c>
      <c r="C159" s="1" t="s">
        <v>34</v>
      </c>
      <c r="D159" s="1" t="s">
        <v>32</v>
      </c>
      <c r="E159" s="9">
        <v>39325</v>
      </c>
      <c r="F159" s="10">
        <v>28296343</v>
      </c>
      <c r="G159" s="10">
        <v>1881347</v>
      </c>
      <c r="H159" s="10">
        <v>26414996</v>
      </c>
      <c r="I159" s="10">
        <v>0</v>
      </c>
      <c r="J159" s="10">
        <v>0</v>
      </c>
    </row>
    <row r="160" spans="1:10" s="1" customFormat="1" ht="11.25" customHeight="1">
      <c r="A160" s="1">
        <f t="shared" si="2"/>
        <v>155</v>
      </c>
      <c r="B160" s="1" t="s">
        <v>191</v>
      </c>
      <c r="C160" s="1" t="s">
        <v>34</v>
      </c>
      <c r="D160" s="1" t="s">
        <v>32</v>
      </c>
      <c r="E160" s="9">
        <v>39325</v>
      </c>
      <c r="F160" s="10">
        <v>243623108</v>
      </c>
      <c r="G160" s="10">
        <v>1500000</v>
      </c>
      <c r="H160" s="10">
        <v>242123108</v>
      </c>
      <c r="I160" s="10">
        <v>0</v>
      </c>
      <c r="J160" s="10">
        <v>0</v>
      </c>
    </row>
    <row r="161" spans="1:10" s="1" customFormat="1" ht="11.25" customHeight="1">
      <c r="A161" s="1">
        <f t="shared" si="2"/>
        <v>156</v>
      </c>
      <c r="B161" s="1" t="s">
        <v>192</v>
      </c>
      <c r="C161" s="1" t="s">
        <v>31</v>
      </c>
      <c r="D161" s="1" t="s">
        <v>32</v>
      </c>
      <c r="E161" s="9">
        <v>39325</v>
      </c>
      <c r="F161" s="10">
        <v>2680269</v>
      </c>
      <c r="G161" s="10">
        <v>500000</v>
      </c>
      <c r="H161" s="10">
        <v>2180269</v>
      </c>
      <c r="I161" s="10">
        <v>0</v>
      </c>
      <c r="J161" s="10">
        <v>0</v>
      </c>
    </row>
    <row r="162" spans="1:10" s="1" customFormat="1" ht="11.25" customHeight="1">
      <c r="A162" s="1">
        <f t="shared" si="2"/>
        <v>157</v>
      </c>
      <c r="B162" s="1" t="s">
        <v>193</v>
      </c>
      <c r="C162" s="1" t="s">
        <v>31</v>
      </c>
      <c r="D162" s="1" t="s">
        <v>32</v>
      </c>
      <c r="E162" s="9">
        <v>39325</v>
      </c>
      <c r="F162" s="10">
        <v>1237025</v>
      </c>
      <c r="G162" s="10">
        <v>500000</v>
      </c>
      <c r="H162" s="10">
        <v>737025</v>
      </c>
      <c r="I162" s="10">
        <v>119593</v>
      </c>
      <c r="J162" s="10">
        <v>0</v>
      </c>
    </row>
    <row r="163" spans="1:10" s="1" customFormat="1" ht="11.25" customHeight="1">
      <c r="A163" s="1">
        <f t="shared" si="2"/>
        <v>158</v>
      </c>
      <c r="B163" s="1" t="s">
        <v>194</v>
      </c>
      <c r="C163" s="1" t="s">
        <v>31</v>
      </c>
      <c r="D163" s="1" t="s">
        <v>32</v>
      </c>
      <c r="E163" s="9">
        <v>39325</v>
      </c>
      <c r="F163" s="10">
        <v>6601535</v>
      </c>
      <c r="G163" s="10">
        <v>1394599</v>
      </c>
      <c r="H163" s="10">
        <v>5206936</v>
      </c>
      <c r="I163" s="10">
        <v>109283230</v>
      </c>
      <c r="J163" s="10">
        <v>3785316</v>
      </c>
    </row>
    <row r="164" spans="1:10" s="1" customFormat="1" ht="11.25" customHeight="1">
      <c r="A164" s="1">
        <f t="shared" si="2"/>
        <v>159</v>
      </c>
      <c r="B164" s="1" t="s">
        <v>195</v>
      </c>
      <c r="C164" s="1" t="s">
        <v>31</v>
      </c>
      <c r="D164" s="1" t="s">
        <v>32</v>
      </c>
      <c r="E164" s="9">
        <v>39325</v>
      </c>
      <c r="F164" s="10">
        <v>693252</v>
      </c>
      <c r="G164" s="10">
        <v>500000</v>
      </c>
      <c r="H164" s="10">
        <v>193252</v>
      </c>
      <c r="I164" s="10">
        <v>25089314</v>
      </c>
      <c r="J164" s="10">
        <v>494580</v>
      </c>
    </row>
    <row r="165" spans="2:10" s="1" customFormat="1" ht="11.25" customHeight="1" thickBot="1">
      <c r="B165" s="1" t="s">
        <v>198</v>
      </c>
      <c r="E165" s="9"/>
      <c r="F165" s="10"/>
      <c r="G165" s="10"/>
      <c r="H165" s="10"/>
      <c r="I165" s="16">
        <f>SUM(I6:I164)</f>
        <v>116937360943</v>
      </c>
      <c r="J165" s="16">
        <f>SUM(J6:J164)</f>
        <v>31545762140</v>
      </c>
    </row>
    <row r="166" spans="5:10" s="1" customFormat="1" ht="11.25" customHeight="1" thickTop="1">
      <c r="E166" s="9"/>
      <c r="F166" s="10"/>
      <c r="G166" s="10"/>
      <c r="H166" s="10"/>
      <c r="I166" s="10"/>
      <c r="J166" s="10"/>
    </row>
    <row r="167" spans="2:3" ht="11.25">
      <c r="B167" s="6" t="s">
        <v>199</v>
      </c>
      <c r="C167" s="7">
        <v>159</v>
      </c>
    </row>
    <row r="169" spans="2:3" ht="11.25">
      <c r="B169" s="6" t="s">
        <v>22</v>
      </c>
      <c r="C169" s="7">
        <v>1</v>
      </c>
    </row>
    <row r="170" spans="1:3" ht="11.25">
      <c r="A170" s="4">
        <v>1</v>
      </c>
      <c r="B170" s="1" t="s">
        <v>122</v>
      </c>
      <c r="C170" s="7"/>
    </row>
    <row r="171" spans="2:3" ht="11.25">
      <c r="B171" s="1"/>
      <c r="C171" s="7"/>
    </row>
    <row r="172" spans="2:3" ht="11.25">
      <c r="B172" s="6" t="s">
        <v>23</v>
      </c>
      <c r="C172" s="7">
        <v>1</v>
      </c>
    </row>
    <row r="173" spans="1:3" ht="11.25">
      <c r="A173" s="4">
        <v>1</v>
      </c>
      <c r="B173" s="4" t="s">
        <v>197</v>
      </c>
      <c r="C173" s="7"/>
    </row>
    <row r="175" ht="11.25">
      <c r="B175" s="6" t="s">
        <v>24</v>
      </c>
    </row>
    <row r="176" ht="11.25">
      <c r="B176" s="4" t="s">
        <v>202</v>
      </c>
    </row>
    <row r="177" spans="2:3" ht="11.25">
      <c r="B177" s="4" t="s">
        <v>200</v>
      </c>
      <c r="C177" s="7">
        <v>159</v>
      </c>
    </row>
    <row r="178" ht="11.25">
      <c r="C178" s="7"/>
    </row>
    <row r="179" spans="2:3" ht="11.25">
      <c r="B179" s="6"/>
      <c r="C179" s="7"/>
    </row>
    <row r="181" spans="2:5" ht="33.75">
      <c r="B181" s="2" t="s">
        <v>203</v>
      </c>
      <c r="E181" s="3"/>
    </row>
    <row r="182" ht="11.25">
      <c r="E182" s="3"/>
    </row>
    <row r="183" spans="2:5" ht="11.25">
      <c r="B183" s="8" t="s">
        <v>21</v>
      </c>
      <c r="E183" s="3"/>
    </row>
    <row r="184" ht="11.25">
      <c r="E184" s="3"/>
    </row>
    <row r="185" spans="2:5" ht="22.5">
      <c r="B185" s="2" t="s">
        <v>204</v>
      </c>
      <c r="E185" s="3"/>
    </row>
    <row r="186" spans="2:5" ht="11.25">
      <c r="B186" s="2"/>
      <c r="E186" s="3"/>
    </row>
    <row r="187" spans="2:5" ht="22.5">
      <c r="B187" s="2" t="s">
        <v>26</v>
      </c>
      <c r="E187" s="3"/>
    </row>
    <row r="188" spans="2:5" ht="11.25">
      <c r="B188" s="2"/>
      <c r="E188" s="3"/>
    </row>
    <row r="189" spans="2:5" ht="56.25">
      <c r="B189" s="2" t="s">
        <v>29</v>
      </c>
      <c r="E189" s="3"/>
    </row>
    <row r="190" spans="2:5" ht="11.25">
      <c r="B190" s="2"/>
      <c r="E190" s="3"/>
    </row>
    <row r="191" spans="2:5" ht="33.75">
      <c r="B191" s="2" t="s">
        <v>205</v>
      </c>
      <c r="E191" s="3"/>
    </row>
    <row r="192" spans="2:5" ht="11.25">
      <c r="B192" s="2"/>
      <c r="E192" s="3"/>
    </row>
    <row r="193" spans="2:5" ht="180">
      <c r="B193" s="2" t="s">
        <v>206</v>
      </c>
      <c r="E193" s="3"/>
    </row>
    <row r="194" ht="11.25">
      <c r="E194" s="3"/>
    </row>
    <row r="195" spans="2:5" ht="56.25">
      <c r="B195" s="2" t="s">
        <v>207</v>
      </c>
      <c r="E195" s="3"/>
    </row>
    <row r="196" ht="11.25">
      <c r="B196" s="2"/>
    </row>
    <row r="206" ht="11.25">
      <c r="B206" s="4" t="s">
        <v>27</v>
      </c>
    </row>
    <row r="209" ht="11.25">
      <c r="B209" s="4" t="s">
        <v>28</v>
      </c>
    </row>
  </sheetData>
  <printOptions gridLines="1"/>
  <pageMargins left="0.2" right="0.2" top="0.8" bottom="0.166666666666667" header="0" footer="0.166666666666667"/>
  <pageSetup horizontalDpi="300" verticalDpi="300" orientation="landscape" scale="95" r:id="rId1"/>
  <headerFooter alignWithMargins="0">
    <oddHeader>&amp;CSELECTED FCM FINANCIAL DATA AS OF 
August 31, 2007
FROM REPORTS FILED BY 
September 28, 2007
&amp;R&amp;P of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sgreska</cp:lastModifiedBy>
  <cp:lastPrinted>2007-10-04T13:20:57Z</cp:lastPrinted>
  <dcterms:created xsi:type="dcterms:W3CDTF">2002-02-05T13:55:05Z</dcterms:created>
  <dcterms:modified xsi:type="dcterms:W3CDTF">2007-10-04T15:53:03Z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