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4220" windowHeight="14760" tabRatio="94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8" i="91" l="1"/>
  <c r="D8" i="91"/>
  <c r="C8" i="91"/>
  <c r="B8" i="91"/>
  <c r="F2" i="91"/>
  <c r="F8" i="91" s="1"/>
  <c r="E2" i="91"/>
  <c r="D2" i="91"/>
  <c r="C2" i="91"/>
  <c r="B2" i="91"/>
  <c r="E8" i="90" l="1"/>
  <c r="D8" i="90"/>
  <c r="C8" i="90"/>
  <c r="B8" i="90"/>
  <c r="F2" i="90"/>
  <c r="F8" i="90" s="1"/>
  <c r="E2" i="90"/>
  <c r="D2" i="90"/>
  <c r="C2" i="90"/>
  <c r="B2" i="90"/>
  <c r="E8" i="89" l="1"/>
  <c r="D8" i="89"/>
  <c r="C8" i="89"/>
  <c r="B8" i="89"/>
  <c r="F2" i="89"/>
  <c r="F8" i="89" s="1"/>
  <c r="E2" i="89"/>
  <c r="D2" i="89"/>
  <c r="C2" i="89"/>
  <c r="B2" i="89"/>
</calcChain>
</file>

<file path=xl/sharedStrings.xml><?xml version="1.0" encoding="utf-8"?>
<sst xmlns="http://schemas.openxmlformats.org/spreadsheetml/2006/main" count="1355" uniqueCount="225">
  <si>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</si>
  <si>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</si>
  <si>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</si>
  <si>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</si>
  <si>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</si>
  <si>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</si>
  <si>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</si>
  <si>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</si>
  <si>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</si>
  <si>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</si>
  <si>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</si>
  <si>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</si>
  <si>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</si>
  <si>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</si>
  <si>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</si>
  <si>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</si>
  <si>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</si>
  <si>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</si>
  <si>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</si>
  <si>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</si>
  <si>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</si>
  <si>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</si>
  <si>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</si>
  <si>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</si>
  <si>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</si>
  <si>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</si>
  <si>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</si>
  <si>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</si>
  <si>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</si>
  <si>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</si>
  <si>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</si>
  <si>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</si>
  <si>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</si>
  <si>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</si>
  <si>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</si>
  <si>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</si>
  <si>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</si>
  <si>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</si>
  <si>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</si>
  <si>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</si>
  <si>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</si>
  <si>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</si>
  <si>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</si>
  <si>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</si>
  <si>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</si>
  <si>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</si>
  <si>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</si>
  <si>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</si>
  <si>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</si>
  <si>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</si>
  <si>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</si>
  <si>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</si>
  <si>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</si>
  <si>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</si>
  <si>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</si>
  <si>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</si>
  <si>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</si>
  <si>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</si>
  <si>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</si>
  <si>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</si>
  <si>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</si>
  <si>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</si>
  <si>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</si>
  <si>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</si>
  <si>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</si>
  <si>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</si>
  <si>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</si>
  <si>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</si>
  <si>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</si>
  <si>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</si>
  <si>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</si>
  <si>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</si>
  <si>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</si>
  <si>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</si>
  <si>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</si>
  <si>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</si>
  <si>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</si>
  <si>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</si>
  <si>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</si>
  <si>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</si>
  <si>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</si>
  <si>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</si>
  <si>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</si>
  <si>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</si>
  <si>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</si>
  <si>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</si>
  <si>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</si>
  <si>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</si>
  <si>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</si>
  <si>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</si>
  <si>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</si>
  <si>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</si>
  <si>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</si>
  <si>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</si>
  <si>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</si>
  <si>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</si>
  <si>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</si>
  <si>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</si>
  <si>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</si>
  <si>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</si>
  <si>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</si>
  <si>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</si>
  <si>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</si>
  <si>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</si>
  <si>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</si>
  <si>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</si>
  <si>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</si>
  <si>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</si>
  <si>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</si>
  <si>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</si>
  <si>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</si>
  <si>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</si>
  <si>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</si>
  <si>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</si>
  <si>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</si>
  <si>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</si>
  <si>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</si>
  <si>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</si>
  <si>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Cap/Floor, Debt Option, Exotic, Fixed-Fixed, Inflation, OIS, Swaption, and Basis.</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</si>
  <si>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</si>
  <si>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</si>
  <si>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</si>
  <si>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</si>
  <si>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</si>
  <si>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</si>
  <si>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</si>
  <si>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</si>
  <si>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</si>
  <si>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</si>
  <si>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</si>
  <si>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</si>
  <si>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</si>
  <si>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</si>
  <si>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</si>
  <si>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</si>
  <si>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</si>
  <si>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</si>
  <si>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</si>
  <si>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</si>
  <si>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</si>
  <si>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</si>
  <si>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</si>
  <si>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</si>
  <si>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</si>
  <si>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</si>
  <si>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</si>
  <si>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</si>
  <si>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</si>
  <si>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</si>
  <si>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</si>
  <si>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</si>
  <si>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</si>
  <si>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</si>
  <si>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</si>
  <si>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</si>
  <si>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</si>
  <si>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</si>
  <si>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</si>
  <si>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</si>
  <si>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</si>
  <si>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</si>
  <si>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</si>
  <si>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</si>
  <si>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</si>
  <si>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</si>
  <si>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</si>
  <si>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</si>
  <si>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</si>
  <si>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</si>
  <si>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</si>
  <si>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</si>
  <si>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</si>
  <si>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</si>
  <si>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</si>
  <si>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</si>
  <si>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</si>
  <si>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</si>
  <si>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</si>
  <si>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</si>
  <si>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</si>
  <si>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</si>
  <si>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</si>
  <si>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</si>
  <si>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</si>
  <si>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</si>
  <si>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</si>
  <si>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</si>
  <si>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</si>
  <si>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</si>
  <si>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</si>
  <si>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</si>
  <si>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</si>
  <si>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</si>
  <si>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</si>
  <si>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</si>
  <si>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</si>
  <si>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January 10</t>
  </si>
  <si>
    <t>January 17</t>
  </si>
  <si>
    <t>January 24</t>
  </si>
  <si>
    <t xml:space="preserve">                            -  </t>
  </si>
  <si>
    <t xml:space="preserve">                   -  </t>
  </si>
  <si>
    <t xml:space="preserve">                       -  </t>
  </si>
  <si>
    <t>Index/Index Tranche</t>
  </si>
  <si>
    <t>Index/OTHER*</t>
  </si>
  <si>
    <t>January 31</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</si>
  <si>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</si>
  <si>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</si>
  <si>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</si>
  <si>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t>February 7</t>
  </si>
  <si>
    <t xml:space="preserve">  N/A  </t>
  </si>
  <si>
    <t xml:space="preserve">                 -  </t>
  </si>
  <si>
    <t xml:space="preserve">                        -   </t>
  </si>
  <si>
    <t>Gross notional amount outstanding, February 7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</si>
  <si>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February 7,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</si>
  <si>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February 7,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</si>
  <si>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Gross notional amount outstanding, February 7 weekly snapshot, by participant type, product, and clearing status (millions of USD), all grades. For cleared swaps, this table reflects only one of the two swaps that results from the clearing process; therefore, the numbers on this table are analogous to the notional value of futures open interest.</t>
  </si>
  <si>
    <t xml:space="preserve"> Swap transaction volumes, week ending February 7,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</si>
  <si>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February 7,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</si>
  <si>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February 7 weekly snapshot, by product type, all tenors and currencies.  </t>
  </si>
  <si>
    <t xml:space="preserve">Gross notional amount outstanding, February 7 weekly snapshot, by product type, all participant types, tenors and currencies. </t>
  </si>
  <si>
    <t xml:space="preserve">                             -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</si>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</sst>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s>
  <cellStyleXfs count="216">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cellStyleXfs>
  <cellXfs count="163">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0" fontId="27" fillId="0" borderId="16" xfId="0" applyFont="1" applyBorder="1" applyAlignment="1">
      <alignment vertical="center"/>
    </xf>
    <xf numFmtId="166" fontId="29" fillId="0" borderId="16" xfId="44" applyNumberFormat="1" applyFont="1" applyBorder="1"/>
    <xf numFmtId="166" fontId="27" fillId="0" borderId="16" xfId="44" applyNumberFormat="1" applyFont="1" applyBorder="1"/>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7" fillId="3" borderId="1" xfId="44" applyNumberFormat="1" applyFont="1" applyFill="1" applyBorder="1" applyAlignment="1" applyProtection="1"/>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6" fontId="27" fillId="0" borderId="1" xfId="44" applyNumberFormat="1" applyFont="1" applyBorder="1" applyAlignment="1">
      <alignment vertical="center"/>
    </xf>
    <xf numFmtId="164" fontId="22" fillId="2" borderId="14" xfId="0" applyNumberFormat="1" applyFont="1" applyFill="1" applyBorder="1" applyAlignment="1" applyProtection="1">
      <alignment horizontal="left" vertical="center" wrapText="1"/>
    </xf>
    <xf numFmtId="166" fontId="27"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166" fontId="27" fillId="0" borderId="1" xfId="44" applyNumberFormat="1" applyFont="1" applyBorder="1"/>
    <xf numFmtId="166" fontId="0" fillId="0" borderId="1" xfId="44" applyNumberFormat="1" applyFont="1" applyBorder="1"/>
    <xf numFmtId="0" fontId="21" fillId="0" borderId="1" xfId="183" applyNumberFormat="1" applyFont="1" applyFill="1" applyBorder="1" applyAlignment="1" applyProtection="1">
      <alignment horizontal="left" vertical="center" wrapText="1"/>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0" fillId="0" borderId="17" xfId="0" applyBorder="1" applyAlignment="1">
      <alignment vertical="center" wrapText="1"/>
    </xf>
    <xf numFmtId="0" fontId="21" fillId="0" borderId="15" xfId="183"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1"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9" fillId="3" borderId="1" xfId="0" applyNumberFormat="1" applyFont="1" applyFill="1" applyBorder="1" applyAlignment="1" applyProtection="1">
      <alignment horizontal="left" vertical="center" wrapText="1"/>
    </xf>
    <xf numFmtId="0" fontId="21" fillId="3" borderId="1" xfId="0" applyNumberFormat="1" applyFont="1" applyFill="1" applyBorder="1" applyAlignment="1" applyProtection="1">
      <alignment horizontal="left" wrapText="1"/>
    </xf>
    <xf numFmtId="0" fontId="22" fillId="2" borderId="1" xfId="0" applyNumberFormat="1" applyFont="1" applyFill="1" applyBorder="1" applyAlignment="1" applyProtection="1">
      <alignment horizontal="center"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xf>
    <xf numFmtId="166" fontId="27" fillId="0" borderId="1" xfId="0" applyNumberFormat="1" applyFont="1" applyBorder="1" applyAlignment="1">
      <alignment vertical="center"/>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49" fontId="22" fillId="0" borderId="1" xfId="183" applyNumberFormat="1" applyFont="1" applyFill="1" applyBorder="1" applyAlignment="1" applyProtection="1">
      <alignment horizontal="center"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49"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cellXfs>
  <cellStyles count="216">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C6" sqref="C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41689</v>
      </c>
      <c r="F3" s="40"/>
    </row>
    <row r="4" spans="1:6" x14ac:dyDescent="0.25">
      <c r="A4" s="15" t="s">
        <v>55</v>
      </c>
      <c r="B4" s="16">
        <v>41677</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124</v>
      </c>
    </row>
    <row r="59" spans="1:1" x14ac:dyDescent="0.25">
      <c r="A59" s="2" t="s">
        <v>123</v>
      </c>
    </row>
    <row r="60" spans="1:1" x14ac:dyDescent="0.25">
      <c r="A60" s="2" t="s">
        <v>122</v>
      </c>
    </row>
    <row r="61" spans="1:1" x14ac:dyDescent="0.25">
      <c r="A61" s="2" t="s">
        <v>121</v>
      </c>
    </row>
    <row r="62" spans="1:1" x14ac:dyDescent="0.25">
      <c r="A62" s="2" t="s">
        <v>120</v>
      </c>
    </row>
    <row r="64" spans="1:1" x14ac:dyDescent="0.25">
      <c r="A64" s="3" t="s">
        <v>48</v>
      </c>
    </row>
    <row r="66" spans="1:1" x14ac:dyDescent="0.25">
      <c r="A66" s="2" t="s">
        <v>150</v>
      </c>
    </row>
    <row r="67" spans="1:1" x14ac:dyDescent="0.25">
      <c r="A67" s="2" t="s">
        <v>130</v>
      </c>
    </row>
    <row r="68" spans="1:1" x14ac:dyDescent="0.25">
      <c r="A68" s="2" t="s">
        <v>131</v>
      </c>
    </row>
    <row r="69" spans="1:1" x14ac:dyDescent="0.25">
      <c r="A69" s="2" t="s">
        <v>132</v>
      </c>
    </row>
    <row r="70" spans="1:1" x14ac:dyDescent="0.25">
      <c r="A70" s="2" t="s">
        <v>133</v>
      </c>
    </row>
    <row r="72" spans="1:1" x14ac:dyDescent="0.25">
      <c r="A72" s="2" t="s">
        <v>149</v>
      </c>
    </row>
    <row r="73" spans="1:1" x14ac:dyDescent="0.25">
      <c r="A73" s="2" t="s">
        <v>151</v>
      </c>
    </row>
    <row r="74" spans="1:1" x14ac:dyDescent="0.25">
      <c r="A74" s="2" t="s">
        <v>152</v>
      </c>
    </row>
    <row r="75" spans="1:1" x14ac:dyDescent="0.25">
      <c r="A75" s="2" t="s">
        <v>153</v>
      </c>
    </row>
    <row r="76" spans="1:1" x14ac:dyDescent="0.25">
      <c r="A76" s="2" t="s">
        <v>148</v>
      </c>
    </row>
    <row r="78" spans="1:1" x14ac:dyDescent="0.25">
      <c r="A78" s="2" t="s">
        <v>155</v>
      </c>
    </row>
    <row r="79" spans="1:1" x14ac:dyDescent="0.25">
      <c r="A79" s="2" t="s">
        <v>156</v>
      </c>
    </row>
    <row r="80" spans="1:1" x14ac:dyDescent="0.25">
      <c r="A80" s="2" t="s">
        <v>157</v>
      </c>
    </row>
    <row r="81" spans="1:1" x14ac:dyDescent="0.25">
      <c r="A81" s="2" t="s">
        <v>158</v>
      </c>
    </row>
    <row r="82" spans="1:1" x14ac:dyDescent="0.25">
      <c r="A82" s="2" t="s">
        <v>154</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G34" sqref="G34"/>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8" t="s">
        <v>32</v>
      </c>
      <c r="B2" s="60">
        <v>1370980</v>
      </c>
      <c r="C2" s="60">
        <v>1083273</v>
      </c>
      <c r="D2" s="60">
        <v>1820892</v>
      </c>
      <c r="E2" s="60">
        <v>2453447</v>
      </c>
      <c r="F2" s="60">
        <v>3232522</v>
      </c>
      <c r="G2" s="60">
        <v>1540311</v>
      </c>
      <c r="H2" s="60">
        <v>1110850</v>
      </c>
      <c r="I2" s="60">
        <v>76006</v>
      </c>
      <c r="J2" s="60">
        <v>12688281</v>
      </c>
    </row>
    <row r="3" spans="1:10" x14ac:dyDescent="0.25">
      <c r="A3" s="17" t="s">
        <v>65</v>
      </c>
      <c r="B3" s="60">
        <v>10429234</v>
      </c>
      <c r="C3" s="60">
        <v>7895039</v>
      </c>
      <c r="D3" s="60">
        <v>15529158</v>
      </c>
      <c r="E3" s="60">
        <v>28788722</v>
      </c>
      <c r="F3" s="60">
        <v>63089215</v>
      </c>
      <c r="G3" s="60">
        <v>42764299</v>
      </c>
      <c r="H3" s="60">
        <v>19662225</v>
      </c>
      <c r="I3" s="60">
        <v>1924406</v>
      </c>
      <c r="J3" s="60">
        <v>190082298</v>
      </c>
    </row>
    <row r="4" spans="1:10" x14ac:dyDescent="0.25">
      <c r="A4" s="18" t="s">
        <v>15</v>
      </c>
      <c r="B4" s="60">
        <v>25083973</v>
      </c>
      <c r="C4" s="60">
        <v>13045265</v>
      </c>
      <c r="D4" s="60">
        <v>13292980</v>
      </c>
      <c r="E4" s="60">
        <v>4054108</v>
      </c>
      <c r="F4" s="60">
        <v>255874</v>
      </c>
      <c r="G4" s="60" t="s">
        <v>200</v>
      </c>
      <c r="H4" s="60" t="s">
        <v>200</v>
      </c>
      <c r="I4" s="60" t="s">
        <v>210</v>
      </c>
      <c r="J4" s="60">
        <v>55732200</v>
      </c>
    </row>
    <row r="5" spans="1:10" x14ac:dyDescent="0.25">
      <c r="A5" s="18" t="s">
        <v>18</v>
      </c>
      <c r="B5" s="60">
        <v>15885909</v>
      </c>
      <c r="C5" s="60">
        <v>5679192</v>
      </c>
      <c r="D5" s="60">
        <v>9417428</v>
      </c>
      <c r="E5" s="60">
        <v>5970959</v>
      </c>
      <c r="F5" s="60">
        <v>2033568</v>
      </c>
      <c r="G5" s="60">
        <v>365232</v>
      </c>
      <c r="H5" s="60">
        <v>198990</v>
      </c>
      <c r="I5" s="60">
        <v>16420</v>
      </c>
      <c r="J5" s="60">
        <v>39567698</v>
      </c>
    </row>
    <row r="6" spans="1:10" x14ac:dyDescent="0.25">
      <c r="A6" s="18" t="s">
        <v>21</v>
      </c>
      <c r="B6" s="60">
        <v>3300887</v>
      </c>
      <c r="C6" s="60">
        <v>1484999</v>
      </c>
      <c r="D6" s="60">
        <v>2700383</v>
      </c>
      <c r="E6" s="60">
        <v>3376659</v>
      </c>
      <c r="F6" s="60">
        <v>4106228</v>
      </c>
      <c r="G6" s="60">
        <v>2064965</v>
      </c>
      <c r="H6" s="60">
        <v>962320</v>
      </c>
      <c r="I6" s="60">
        <v>15566</v>
      </c>
      <c r="J6" s="60">
        <v>18012007</v>
      </c>
    </row>
    <row r="7" spans="1:10" x14ac:dyDescent="0.25">
      <c r="A7" s="18" t="s">
        <v>66</v>
      </c>
      <c r="B7" s="60">
        <v>2154157</v>
      </c>
      <c r="C7" s="60">
        <v>877873</v>
      </c>
      <c r="D7" s="60">
        <v>1439906</v>
      </c>
      <c r="E7" s="60">
        <v>2029380</v>
      </c>
      <c r="F7" s="60">
        <v>4538312</v>
      </c>
      <c r="G7" s="60">
        <v>3907450</v>
      </c>
      <c r="H7" s="60">
        <v>2170233</v>
      </c>
      <c r="I7" s="60">
        <v>171517</v>
      </c>
      <c r="J7" s="60">
        <v>17288828</v>
      </c>
    </row>
    <row r="8" spans="1:10" x14ac:dyDescent="0.25">
      <c r="A8" s="22" t="s">
        <v>8</v>
      </c>
      <c r="B8" s="61">
        <v>58225140</v>
      </c>
      <c r="C8" s="61">
        <v>30065641</v>
      </c>
      <c r="D8" s="61">
        <v>44200747</v>
      </c>
      <c r="E8" s="61">
        <v>46673275</v>
      </c>
      <c r="F8" s="61">
        <v>77255719</v>
      </c>
      <c r="G8" s="61">
        <v>50642257</v>
      </c>
      <c r="H8" s="61">
        <v>24104618</v>
      </c>
      <c r="I8" s="61">
        <v>2203915</v>
      </c>
      <c r="J8" s="61">
        <v>333371312</v>
      </c>
    </row>
    <row r="9" spans="1:10" ht="24" customHeight="1" x14ac:dyDescent="0.25">
      <c r="A9" s="102" t="s">
        <v>71</v>
      </c>
      <c r="B9" s="103"/>
      <c r="C9" s="103"/>
      <c r="D9" s="103"/>
      <c r="E9" s="103"/>
      <c r="F9" s="103"/>
      <c r="G9" s="103"/>
      <c r="H9" s="103"/>
      <c r="I9" s="103"/>
      <c r="J9" s="104"/>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F19" sqref="F19"/>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05" t="s">
        <v>75</v>
      </c>
      <c r="C1" s="105"/>
      <c r="D1" s="105" t="s">
        <v>76</v>
      </c>
      <c r="E1" s="105"/>
    </row>
    <row r="2" spans="1:7" x14ac:dyDescent="0.25">
      <c r="A2" s="45" t="s">
        <v>63</v>
      </c>
      <c r="B2" s="45" t="s">
        <v>64</v>
      </c>
      <c r="C2" s="45" t="s">
        <v>1</v>
      </c>
      <c r="D2" s="45" t="s">
        <v>3</v>
      </c>
      <c r="E2" s="45" t="s">
        <v>1</v>
      </c>
    </row>
    <row r="3" spans="1:7" x14ac:dyDescent="0.25">
      <c r="A3" s="17" t="s">
        <v>65</v>
      </c>
      <c r="B3" s="63">
        <v>224467003</v>
      </c>
      <c r="C3" s="63">
        <v>87762258</v>
      </c>
      <c r="D3" s="63">
        <v>25593091</v>
      </c>
      <c r="E3" s="63">
        <v>42342243</v>
      </c>
    </row>
    <row r="4" spans="1:7" x14ac:dyDescent="0.25">
      <c r="A4" s="18" t="s">
        <v>15</v>
      </c>
      <c r="B4" s="63">
        <v>87631842</v>
      </c>
      <c r="C4" s="63">
        <v>11804014</v>
      </c>
      <c r="D4" s="63">
        <v>8886317</v>
      </c>
      <c r="E4" s="63">
        <v>3142227</v>
      </c>
    </row>
    <row r="5" spans="1:7" x14ac:dyDescent="0.25">
      <c r="A5" s="18" t="s">
        <v>18</v>
      </c>
      <c r="B5" s="63">
        <v>52105888</v>
      </c>
      <c r="C5" s="63">
        <v>12989277</v>
      </c>
      <c r="D5" s="63">
        <v>8715546</v>
      </c>
      <c r="E5" s="63">
        <v>5324685</v>
      </c>
    </row>
    <row r="6" spans="1:7" x14ac:dyDescent="0.25">
      <c r="A6" s="18" t="s">
        <v>66</v>
      </c>
      <c r="B6" s="63">
        <v>11221786</v>
      </c>
      <c r="C6" s="63">
        <v>63365702</v>
      </c>
      <c r="D6" s="63">
        <v>1098239</v>
      </c>
      <c r="E6" s="63">
        <v>20292499</v>
      </c>
    </row>
    <row r="7" spans="1:7" x14ac:dyDescent="0.25">
      <c r="A7" s="22" t="s">
        <v>8</v>
      </c>
      <c r="B7" s="58">
        <v>375426519</v>
      </c>
      <c r="C7" s="58">
        <v>175921251</v>
      </c>
      <c r="D7" s="58">
        <v>44293193</v>
      </c>
      <c r="E7" s="58">
        <v>71101654</v>
      </c>
      <c r="G7" s="21"/>
    </row>
    <row r="8" spans="1:7" ht="33.75" customHeight="1" x14ac:dyDescent="0.25">
      <c r="A8" s="100" t="s">
        <v>77</v>
      </c>
      <c r="B8" s="100"/>
      <c r="C8" s="100"/>
      <c r="D8" s="100"/>
      <c r="E8" s="100"/>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2" sqref="F2"/>
    </sheetView>
  </sheetViews>
  <sheetFormatPr defaultRowHeight="15" x14ac:dyDescent="0.25"/>
  <cols>
    <col min="1" max="1" width="24.7109375" customWidth="1"/>
    <col min="2" max="4" width="14.7109375" customWidth="1"/>
  </cols>
  <sheetData>
    <row r="1" spans="1:4" ht="73.5" customHeight="1" x14ac:dyDescent="0.25">
      <c r="A1" s="100" t="s">
        <v>212</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H43" sqref="H43"/>
    </sheetView>
  </sheetViews>
  <sheetFormatPr defaultRowHeight="15" x14ac:dyDescent="0.25"/>
  <cols>
    <col min="1" max="1" width="24.7109375" customWidth="1"/>
    <col min="2" max="4" width="14.7109375" customWidth="1"/>
  </cols>
  <sheetData>
    <row r="1" spans="1:4" x14ac:dyDescent="0.25">
      <c r="A1" s="45" t="s">
        <v>63</v>
      </c>
      <c r="B1" s="45" t="s">
        <v>64</v>
      </c>
      <c r="C1" s="24" t="s">
        <v>1</v>
      </c>
      <c r="D1" s="24" t="s">
        <v>8</v>
      </c>
    </row>
    <row r="2" spans="1:4" x14ac:dyDescent="0.25">
      <c r="A2" s="17" t="s">
        <v>32</v>
      </c>
      <c r="B2" s="80">
        <v>144</v>
      </c>
      <c r="C2" s="80">
        <v>211</v>
      </c>
      <c r="D2" s="80">
        <v>355</v>
      </c>
    </row>
    <row r="3" spans="1:4" x14ac:dyDescent="0.25">
      <c r="A3" s="17" t="s">
        <v>19</v>
      </c>
      <c r="B3" s="80" t="s">
        <v>199</v>
      </c>
      <c r="C3" s="80">
        <v>151</v>
      </c>
      <c r="D3" s="80">
        <v>151</v>
      </c>
    </row>
    <row r="4" spans="1:4" x14ac:dyDescent="0.25">
      <c r="A4" s="17" t="s">
        <v>20</v>
      </c>
      <c r="B4" s="62" t="s">
        <v>199</v>
      </c>
      <c r="C4" s="62" t="s">
        <v>199</v>
      </c>
      <c r="D4" s="62" t="s">
        <v>199</v>
      </c>
    </row>
    <row r="5" spans="1:4" x14ac:dyDescent="0.25">
      <c r="A5" s="17" t="s">
        <v>16</v>
      </c>
      <c r="B5" s="62" t="s">
        <v>199</v>
      </c>
      <c r="C5" s="62" t="s">
        <v>199</v>
      </c>
      <c r="D5" s="62" t="s">
        <v>199</v>
      </c>
    </row>
    <row r="6" spans="1:4" x14ac:dyDescent="0.25">
      <c r="A6" s="17" t="s">
        <v>105</v>
      </c>
      <c r="B6" s="80" t="s">
        <v>199</v>
      </c>
      <c r="C6" s="80">
        <v>15</v>
      </c>
      <c r="D6" s="80">
        <v>15</v>
      </c>
    </row>
    <row r="7" spans="1:4" x14ac:dyDescent="0.25">
      <c r="A7" s="17" t="s">
        <v>65</v>
      </c>
      <c r="B7" s="80">
        <v>18206</v>
      </c>
      <c r="C7" s="80">
        <v>3548</v>
      </c>
      <c r="D7" s="80">
        <v>21754</v>
      </c>
    </row>
    <row r="8" spans="1:4" x14ac:dyDescent="0.25">
      <c r="A8" s="17" t="s">
        <v>15</v>
      </c>
      <c r="B8" s="80">
        <v>1712</v>
      </c>
      <c r="C8" s="80">
        <v>223</v>
      </c>
      <c r="D8" s="80">
        <v>1935</v>
      </c>
    </row>
    <row r="9" spans="1:4" x14ac:dyDescent="0.25">
      <c r="A9" s="17" t="s">
        <v>17</v>
      </c>
      <c r="B9" s="80" t="s">
        <v>199</v>
      </c>
      <c r="C9" s="80">
        <v>203</v>
      </c>
      <c r="D9" s="80">
        <v>203</v>
      </c>
    </row>
    <row r="10" spans="1:4" x14ac:dyDescent="0.25">
      <c r="A10" s="17" t="s">
        <v>18</v>
      </c>
      <c r="B10" s="80">
        <v>198</v>
      </c>
      <c r="C10" s="80">
        <v>309</v>
      </c>
      <c r="D10" s="80">
        <v>507</v>
      </c>
    </row>
    <row r="11" spans="1:4" x14ac:dyDescent="0.25">
      <c r="A11" s="17" t="s">
        <v>21</v>
      </c>
      <c r="B11" s="80" t="s">
        <v>199</v>
      </c>
      <c r="C11" s="80">
        <v>1666</v>
      </c>
      <c r="D11" s="80">
        <v>1666</v>
      </c>
    </row>
    <row r="12" spans="1:4" x14ac:dyDescent="0.25">
      <c r="A12" s="25" t="s">
        <v>8</v>
      </c>
      <c r="B12" s="69">
        <v>20260</v>
      </c>
      <c r="C12" s="69">
        <v>6326</v>
      </c>
      <c r="D12" s="69">
        <v>26586</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I21" sqref="I2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5" t="s">
        <v>63</v>
      </c>
      <c r="B1" s="42" t="s">
        <v>25</v>
      </c>
      <c r="C1" s="42" t="s">
        <v>68</v>
      </c>
      <c r="D1" s="42" t="s">
        <v>23</v>
      </c>
      <c r="E1" s="42" t="s">
        <v>24</v>
      </c>
      <c r="F1" s="42" t="s">
        <v>69</v>
      </c>
      <c r="G1" s="42" t="s">
        <v>26</v>
      </c>
      <c r="H1" s="42" t="s">
        <v>70</v>
      </c>
      <c r="I1" s="42" t="s">
        <v>8</v>
      </c>
    </row>
    <row r="2" spans="1:9" x14ac:dyDescent="0.25">
      <c r="A2" s="17" t="s">
        <v>32</v>
      </c>
      <c r="B2" s="80">
        <v>263</v>
      </c>
      <c r="C2" s="80">
        <v>6</v>
      </c>
      <c r="D2" s="80">
        <v>25</v>
      </c>
      <c r="E2" s="80">
        <v>33</v>
      </c>
      <c r="F2" s="80">
        <v>15</v>
      </c>
      <c r="G2" s="80">
        <v>5</v>
      </c>
      <c r="H2" s="80">
        <v>8</v>
      </c>
      <c r="I2" s="80">
        <v>355</v>
      </c>
    </row>
    <row r="3" spans="1:9" x14ac:dyDescent="0.25">
      <c r="A3" s="17" t="s">
        <v>19</v>
      </c>
      <c r="B3" s="80">
        <v>88</v>
      </c>
      <c r="C3" s="80">
        <v>20</v>
      </c>
      <c r="D3" s="80">
        <v>16</v>
      </c>
      <c r="E3" s="80">
        <v>1</v>
      </c>
      <c r="F3" s="80">
        <v>1</v>
      </c>
      <c r="G3" s="80" t="s">
        <v>222</v>
      </c>
      <c r="H3" s="80">
        <v>25</v>
      </c>
      <c r="I3" s="80">
        <v>151</v>
      </c>
    </row>
    <row r="4" spans="1:9" x14ac:dyDescent="0.25">
      <c r="A4" s="17" t="s">
        <v>20</v>
      </c>
      <c r="B4" s="60" t="s">
        <v>223</v>
      </c>
      <c r="C4" s="60" t="s">
        <v>222</v>
      </c>
      <c r="D4" s="60" t="s">
        <v>222</v>
      </c>
      <c r="E4" s="60" t="s">
        <v>223</v>
      </c>
      <c r="F4" s="60" t="s">
        <v>223</v>
      </c>
      <c r="G4" s="60" t="s">
        <v>223</v>
      </c>
      <c r="H4" s="60" t="s">
        <v>223</v>
      </c>
      <c r="I4" s="80">
        <v>0</v>
      </c>
    </row>
    <row r="5" spans="1:9" x14ac:dyDescent="0.25">
      <c r="A5" s="17" t="s">
        <v>16</v>
      </c>
      <c r="B5" s="60" t="s">
        <v>223</v>
      </c>
      <c r="C5" s="60" t="s">
        <v>222</v>
      </c>
      <c r="D5" s="60" t="s">
        <v>222</v>
      </c>
      <c r="E5" s="60" t="s">
        <v>223</v>
      </c>
      <c r="F5" s="60" t="s">
        <v>223</v>
      </c>
      <c r="G5" s="60" t="s">
        <v>223</v>
      </c>
      <c r="H5" s="60" t="s">
        <v>223</v>
      </c>
      <c r="I5" s="80">
        <v>0</v>
      </c>
    </row>
    <row r="6" spans="1:9" x14ac:dyDescent="0.25">
      <c r="A6" s="17" t="s">
        <v>105</v>
      </c>
      <c r="B6" s="80">
        <v>5</v>
      </c>
      <c r="C6" s="80">
        <v>1</v>
      </c>
      <c r="D6" s="80">
        <v>2</v>
      </c>
      <c r="E6" s="80">
        <v>4</v>
      </c>
      <c r="F6" s="80" t="s">
        <v>222</v>
      </c>
      <c r="G6" s="80" t="s">
        <v>222</v>
      </c>
      <c r="H6" s="80">
        <v>3</v>
      </c>
      <c r="I6" s="80">
        <v>15</v>
      </c>
    </row>
    <row r="7" spans="1:9" x14ac:dyDescent="0.25">
      <c r="A7" s="17" t="s">
        <v>65</v>
      </c>
      <c r="B7" s="80">
        <v>11797</v>
      </c>
      <c r="C7" s="80">
        <v>2369</v>
      </c>
      <c r="D7" s="80">
        <v>3233</v>
      </c>
      <c r="E7" s="80">
        <v>518</v>
      </c>
      <c r="F7" s="80">
        <v>829</v>
      </c>
      <c r="G7" s="80">
        <v>785</v>
      </c>
      <c r="H7" s="80">
        <v>2224</v>
      </c>
      <c r="I7" s="80">
        <v>21755</v>
      </c>
    </row>
    <row r="8" spans="1:9" x14ac:dyDescent="0.25">
      <c r="A8" s="17" t="s">
        <v>15</v>
      </c>
      <c r="B8" s="80">
        <v>285</v>
      </c>
      <c r="C8" s="80">
        <v>1320</v>
      </c>
      <c r="D8" s="80">
        <v>60</v>
      </c>
      <c r="E8" s="80" t="s">
        <v>222</v>
      </c>
      <c r="F8" s="80">
        <v>91</v>
      </c>
      <c r="G8" s="80" t="s">
        <v>222</v>
      </c>
      <c r="H8" s="80">
        <v>179</v>
      </c>
      <c r="I8" s="80">
        <v>1935</v>
      </c>
    </row>
    <row r="9" spans="1:9" x14ac:dyDescent="0.25">
      <c r="A9" s="17" t="s">
        <v>17</v>
      </c>
      <c r="B9" s="80">
        <v>69</v>
      </c>
      <c r="C9" s="80">
        <v>96</v>
      </c>
      <c r="D9" s="80">
        <v>34</v>
      </c>
      <c r="E9" s="80" t="s">
        <v>222</v>
      </c>
      <c r="F9" s="80">
        <v>4</v>
      </c>
      <c r="G9" s="80" t="s">
        <v>222</v>
      </c>
      <c r="H9" s="80" t="s">
        <v>222</v>
      </c>
      <c r="I9" s="80">
        <v>203</v>
      </c>
    </row>
    <row r="10" spans="1:9" x14ac:dyDescent="0.25">
      <c r="A10" s="17" t="s">
        <v>18</v>
      </c>
      <c r="B10" s="80">
        <v>123</v>
      </c>
      <c r="C10" s="80">
        <v>92</v>
      </c>
      <c r="D10" s="80">
        <v>36</v>
      </c>
      <c r="E10" s="80">
        <v>5</v>
      </c>
      <c r="F10" s="80">
        <v>47</v>
      </c>
      <c r="G10" s="80">
        <v>11</v>
      </c>
      <c r="H10" s="80">
        <v>193</v>
      </c>
      <c r="I10" s="80">
        <v>507</v>
      </c>
    </row>
    <row r="11" spans="1:9" x14ac:dyDescent="0.25">
      <c r="A11" s="17" t="s">
        <v>21</v>
      </c>
      <c r="B11" s="80">
        <v>881</v>
      </c>
      <c r="C11" s="80">
        <v>399</v>
      </c>
      <c r="D11" s="80">
        <v>88</v>
      </c>
      <c r="E11" s="80">
        <v>126</v>
      </c>
      <c r="F11" s="80">
        <v>46</v>
      </c>
      <c r="G11" s="80">
        <v>38</v>
      </c>
      <c r="H11" s="80">
        <v>88</v>
      </c>
      <c r="I11" s="80">
        <v>1666</v>
      </c>
    </row>
    <row r="12" spans="1:9" x14ac:dyDescent="0.25">
      <c r="A12" s="22" t="s">
        <v>8</v>
      </c>
      <c r="B12" s="57">
        <v>13511</v>
      </c>
      <c r="C12" s="57">
        <v>4303</v>
      </c>
      <c r="D12" s="57">
        <v>3494</v>
      </c>
      <c r="E12" s="57">
        <v>687</v>
      </c>
      <c r="F12" s="57">
        <v>1033</v>
      </c>
      <c r="G12" s="57">
        <v>839</v>
      </c>
      <c r="H12" s="57">
        <v>2720</v>
      </c>
      <c r="I12" s="57">
        <v>26587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I18" sqref="I1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7" t="s">
        <v>32</v>
      </c>
      <c r="B2" s="80">
        <v>11</v>
      </c>
      <c r="C2" s="80">
        <v>11</v>
      </c>
      <c r="D2" s="80">
        <v>28</v>
      </c>
      <c r="E2" s="80">
        <v>60</v>
      </c>
      <c r="F2" s="80">
        <v>73</v>
      </c>
      <c r="G2" s="80">
        <v>82</v>
      </c>
      <c r="H2" s="80">
        <v>80</v>
      </c>
      <c r="I2" s="80">
        <v>10</v>
      </c>
      <c r="J2" s="80">
        <v>355</v>
      </c>
    </row>
    <row r="3" spans="1:10" x14ac:dyDescent="0.25">
      <c r="A3" s="17" t="s">
        <v>19</v>
      </c>
      <c r="B3" s="80">
        <v>4</v>
      </c>
      <c r="C3" s="80">
        <v>3</v>
      </c>
      <c r="D3" s="80">
        <v>20</v>
      </c>
      <c r="E3" s="80">
        <v>34</v>
      </c>
      <c r="F3" s="80">
        <v>65</v>
      </c>
      <c r="G3" s="80">
        <v>14</v>
      </c>
      <c r="H3" s="80">
        <v>11</v>
      </c>
      <c r="I3" s="80" t="s">
        <v>210</v>
      </c>
      <c r="J3" s="80">
        <v>151</v>
      </c>
    </row>
    <row r="4" spans="1:10" x14ac:dyDescent="0.25">
      <c r="A4" s="17" t="s">
        <v>20</v>
      </c>
      <c r="B4" s="60" t="s">
        <v>200</v>
      </c>
      <c r="C4" s="60" t="s">
        <v>200</v>
      </c>
      <c r="D4" s="60" t="s">
        <v>200</v>
      </c>
      <c r="E4" s="60" t="s">
        <v>200</v>
      </c>
      <c r="F4" s="60" t="s">
        <v>223</v>
      </c>
      <c r="G4" s="60" t="s">
        <v>200</v>
      </c>
      <c r="H4" s="60" t="s">
        <v>200</v>
      </c>
      <c r="I4" s="60" t="s">
        <v>210</v>
      </c>
      <c r="J4" s="60" t="s">
        <v>222</v>
      </c>
    </row>
    <row r="5" spans="1:10" x14ac:dyDescent="0.25">
      <c r="A5" s="17" t="s">
        <v>16</v>
      </c>
      <c r="B5" s="60" t="s">
        <v>200</v>
      </c>
      <c r="C5" s="60" t="s">
        <v>200</v>
      </c>
      <c r="D5" s="60" t="s">
        <v>200</v>
      </c>
      <c r="E5" s="60" t="s">
        <v>200</v>
      </c>
      <c r="F5" s="60" t="s">
        <v>223</v>
      </c>
      <c r="G5" s="60" t="s">
        <v>200</v>
      </c>
      <c r="H5" s="60" t="s">
        <v>200</v>
      </c>
      <c r="I5" s="60" t="s">
        <v>210</v>
      </c>
      <c r="J5" s="60" t="s">
        <v>222</v>
      </c>
    </row>
    <row r="6" spans="1:10" x14ac:dyDescent="0.25">
      <c r="A6" s="17" t="s">
        <v>105</v>
      </c>
      <c r="B6" s="80">
        <v>5</v>
      </c>
      <c r="C6" s="80" t="s">
        <v>200</v>
      </c>
      <c r="D6" s="80" t="s">
        <v>200</v>
      </c>
      <c r="E6" s="80">
        <v>2</v>
      </c>
      <c r="F6" s="80">
        <v>3</v>
      </c>
      <c r="G6" s="80">
        <v>5</v>
      </c>
      <c r="H6" s="80" t="s">
        <v>200</v>
      </c>
      <c r="I6" s="80" t="s">
        <v>210</v>
      </c>
      <c r="J6" s="80">
        <v>15</v>
      </c>
    </row>
    <row r="7" spans="1:10" x14ac:dyDescent="0.25">
      <c r="A7" s="17" t="s">
        <v>65</v>
      </c>
      <c r="B7" s="80">
        <v>108</v>
      </c>
      <c r="C7" s="80">
        <v>149</v>
      </c>
      <c r="D7" s="80">
        <v>472</v>
      </c>
      <c r="E7" s="80">
        <v>1429</v>
      </c>
      <c r="F7" s="80">
        <v>4839</v>
      </c>
      <c r="G7" s="80">
        <v>8080</v>
      </c>
      <c r="H7" s="80">
        <v>5027</v>
      </c>
      <c r="I7" s="80">
        <v>1652</v>
      </c>
      <c r="J7" s="80">
        <v>21756</v>
      </c>
    </row>
    <row r="8" spans="1:10" x14ac:dyDescent="0.25">
      <c r="A8" s="17" t="s">
        <v>15</v>
      </c>
      <c r="B8" s="80">
        <v>57</v>
      </c>
      <c r="C8" s="80">
        <v>413</v>
      </c>
      <c r="D8" s="80">
        <v>938</v>
      </c>
      <c r="E8" s="80">
        <v>524</v>
      </c>
      <c r="F8" s="80">
        <v>3</v>
      </c>
      <c r="G8" s="80" t="s">
        <v>200</v>
      </c>
      <c r="H8" s="80" t="s">
        <v>200</v>
      </c>
      <c r="I8" s="80" t="s">
        <v>210</v>
      </c>
      <c r="J8" s="80">
        <v>1935</v>
      </c>
    </row>
    <row r="9" spans="1:10" x14ac:dyDescent="0.25">
      <c r="A9" s="17" t="s">
        <v>17</v>
      </c>
      <c r="B9" s="80">
        <v>1</v>
      </c>
      <c r="C9" s="80" t="s">
        <v>200</v>
      </c>
      <c r="D9" s="80">
        <v>15</v>
      </c>
      <c r="E9" s="80">
        <v>20</v>
      </c>
      <c r="F9" s="80">
        <v>78</v>
      </c>
      <c r="G9" s="80">
        <v>38</v>
      </c>
      <c r="H9" s="80">
        <v>35</v>
      </c>
      <c r="I9" s="80">
        <v>16</v>
      </c>
      <c r="J9" s="80">
        <v>203</v>
      </c>
    </row>
    <row r="10" spans="1:10" x14ac:dyDescent="0.25">
      <c r="A10" s="17" t="s">
        <v>18</v>
      </c>
      <c r="B10" s="80">
        <v>57</v>
      </c>
      <c r="C10" s="80">
        <v>51</v>
      </c>
      <c r="D10" s="80">
        <v>110</v>
      </c>
      <c r="E10" s="80">
        <v>138</v>
      </c>
      <c r="F10" s="80">
        <v>101</v>
      </c>
      <c r="G10" s="80">
        <v>21</v>
      </c>
      <c r="H10" s="80">
        <v>25</v>
      </c>
      <c r="I10" s="80">
        <v>4</v>
      </c>
      <c r="J10" s="80">
        <v>507</v>
      </c>
    </row>
    <row r="11" spans="1:10" x14ac:dyDescent="0.25">
      <c r="A11" s="17" t="s">
        <v>21</v>
      </c>
      <c r="B11" s="80" t="s">
        <v>200</v>
      </c>
      <c r="C11" s="80" t="s">
        <v>200</v>
      </c>
      <c r="D11" s="80">
        <v>1</v>
      </c>
      <c r="E11" s="80">
        <v>124</v>
      </c>
      <c r="F11" s="80">
        <v>383</v>
      </c>
      <c r="G11" s="80">
        <v>376</v>
      </c>
      <c r="H11" s="80">
        <v>638</v>
      </c>
      <c r="I11" s="80">
        <v>144</v>
      </c>
      <c r="J11" s="80">
        <v>1666</v>
      </c>
    </row>
    <row r="12" spans="1:10" x14ac:dyDescent="0.25">
      <c r="A12" s="22" t="s">
        <v>8</v>
      </c>
      <c r="B12" s="61">
        <v>243</v>
      </c>
      <c r="C12" s="61">
        <v>627</v>
      </c>
      <c r="D12" s="61">
        <v>1584</v>
      </c>
      <c r="E12" s="61">
        <v>2331</v>
      </c>
      <c r="F12" s="61">
        <v>5545</v>
      </c>
      <c r="G12" s="61">
        <v>8616</v>
      </c>
      <c r="H12" s="61">
        <v>5816</v>
      </c>
      <c r="I12" s="61">
        <v>1826</v>
      </c>
      <c r="J12" s="61">
        <v>26588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28" sqref="F28"/>
    </sheetView>
  </sheetViews>
  <sheetFormatPr defaultRowHeight="15" x14ac:dyDescent="0.25"/>
  <cols>
    <col min="1" max="1" width="24.7109375" customWidth="1"/>
    <col min="2" max="5" width="12.7109375" customWidth="1"/>
  </cols>
  <sheetData>
    <row r="1" spans="1:7" ht="15.75" x14ac:dyDescent="0.25">
      <c r="A1" s="23"/>
      <c r="B1" s="105" t="s">
        <v>75</v>
      </c>
      <c r="C1" s="105"/>
      <c r="D1" s="108" t="s">
        <v>76</v>
      </c>
      <c r="E1" s="108"/>
    </row>
    <row r="2" spans="1:7" x14ac:dyDescent="0.25">
      <c r="A2" s="45" t="s">
        <v>63</v>
      </c>
      <c r="B2" s="45" t="s">
        <v>64</v>
      </c>
      <c r="C2" s="45" t="s">
        <v>1</v>
      </c>
      <c r="D2" s="45" t="s">
        <v>3</v>
      </c>
      <c r="E2" s="45" t="s">
        <v>1</v>
      </c>
    </row>
    <row r="3" spans="1:7" x14ac:dyDescent="0.25">
      <c r="A3" s="17" t="s">
        <v>65</v>
      </c>
      <c r="B3" s="64">
        <v>15870</v>
      </c>
      <c r="C3" s="64">
        <v>4536</v>
      </c>
      <c r="D3" s="64">
        <v>20542</v>
      </c>
      <c r="E3" s="64">
        <v>2560</v>
      </c>
    </row>
    <row r="4" spans="1:7" x14ac:dyDescent="0.25">
      <c r="A4" s="18" t="s">
        <v>66</v>
      </c>
      <c r="B4" s="63">
        <v>3861</v>
      </c>
      <c r="C4" s="63">
        <v>3952</v>
      </c>
      <c r="D4" s="63">
        <v>247</v>
      </c>
      <c r="E4" s="63">
        <v>1604</v>
      </c>
    </row>
    <row r="5" spans="1:7" x14ac:dyDescent="0.25">
      <c r="A5" s="22" t="s">
        <v>8</v>
      </c>
      <c r="B5" s="58">
        <v>19731</v>
      </c>
      <c r="C5" s="58">
        <v>8488</v>
      </c>
      <c r="D5" s="58">
        <v>20789</v>
      </c>
      <c r="E5" s="58">
        <v>4164</v>
      </c>
      <c r="G5" s="21"/>
    </row>
    <row r="6" spans="1:7" ht="29.25" customHeight="1" x14ac:dyDescent="0.25">
      <c r="A6" s="100" t="s">
        <v>106</v>
      </c>
      <c r="B6" s="100"/>
      <c r="C6" s="100"/>
      <c r="D6" s="100"/>
      <c r="E6" s="100"/>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4" sqref="F4"/>
    </sheetView>
  </sheetViews>
  <sheetFormatPr defaultRowHeight="15" x14ac:dyDescent="0.25"/>
  <cols>
    <col min="1" max="1" width="24.7109375" customWidth="1"/>
    <col min="2" max="4" width="14.7109375" customWidth="1"/>
  </cols>
  <sheetData>
    <row r="1" spans="1:4" ht="73.5" customHeight="1" x14ac:dyDescent="0.25">
      <c r="A1" s="109" t="s">
        <v>213</v>
      </c>
      <c r="B1" s="109"/>
      <c r="C1" s="109"/>
      <c r="D1" s="109"/>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G30" sqref="G30"/>
    </sheetView>
  </sheetViews>
  <sheetFormatPr defaultRowHeight="15" x14ac:dyDescent="0.25"/>
  <cols>
    <col min="1" max="1" width="24.7109375" customWidth="1"/>
    <col min="2" max="4" width="14.7109375" customWidth="1"/>
  </cols>
  <sheetData>
    <row r="1" spans="1:5" x14ac:dyDescent="0.25">
      <c r="A1" s="45" t="s">
        <v>63</v>
      </c>
      <c r="B1" s="45" t="s">
        <v>64</v>
      </c>
      <c r="C1" s="45" t="s">
        <v>1</v>
      </c>
      <c r="D1" s="45" t="s">
        <v>8</v>
      </c>
    </row>
    <row r="2" spans="1:5" x14ac:dyDescent="0.25">
      <c r="A2" s="17" t="s">
        <v>65</v>
      </c>
      <c r="B2" s="147">
        <v>1731913</v>
      </c>
      <c r="C2" s="147">
        <v>196000</v>
      </c>
      <c r="D2" s="147">
        <v>1927913</v>
      </c>
    </row>
    <row r="3" spans="1:5" x14ac:dyDescent="0.25">
      <c r="A3" s="18" t="s">
        <v>15</v>
      </c>
      <c r="B3" s="147">
        <v>567409</v>
      </c>
      <c r="C3" s="147">
        <v>63538</v>
      </c>
      <c r="D3" s="147">
        <v>630947</v>
      </c>
      <c r="E3" s="21"/>
    </row>
    <row r="4" spans="1:5" x14ac:dyDescent="0.25">
      <c r="A4" s="19" t="s">
        <v>18</v>
      </c>
      <c r="B4" s="147">
        <v>294306</v>
      </c>
      <c r="C4" s="147">
        <v>1370446</v>
      </c>
      <c r="D4" s="147">
        <v>1664752</v>
      </c>
    </row>
    <row r="5" spans="1:5" x14ac:dyDescent="0.25">
      <c r="A5" s="19" t="s">
        <v>66</v>
      </c>
      <c r="B5" s="147">
        <v>26190</v>
      </c>
      <c r="C5" s="147">
        <v>420170</v>
      </c>
      <c r="D5" s="147">
        <v>446360</v>
      </c>
    </row>
    <row r="6" spans="1:5" x14ac:dyDescent="0.25">
      <c r="A6" s="20" t="s">
        <v>8</v>
      </c>
      <c r="B6" s="151">
        <v>2619818</v>
      </c>
      <c r="C6" s="151">
        <v>2050154</v>
      </c>
      <c r="D6" s="151">
        <v>4669972</v>
      </c>
    </row>
    <row r="7" spans="1:5" ht="39" customHeight="1" x14ac:dyDescent="0.25">
      <c r="A7" s="100" t="s">
        <v>116</v>
      </c>
      <c r="B7" s="100"/>
      <c r="C7" s="100"/>
      <c r="D7" s="100"/>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41" sqref="H4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5" t="s">
        <v>63</v>
      </c>
      <c r="B1" s="42" t="s">
        <v>25</v>
      </c>
      <c r="C1" s="42" t="s">
        <v>68</v>
      </c>
      <c r="D1" s="42" t="s">
        <v>23</v>
      </c>
      <c r="E1" s="42" t="s">
        <v>24</v>
      </c>
      <c r="F1" s="42" t="s">
        <v>69</v>
      </c>
      <c r="G1" s="42" t="s">
        <v>26</v>
      </c>
      <c r="H1" s="42" t="s">
        <v>70</v>
      </c>
      <c r="I1" s="42" t="s">
        <v>8</v>
      </c>
    </row>
    <row r="2" spans="1:9" x14ac:dyDescent="0.25">
      <c r="A2" s="17" t="s">
        <v>65</v>
      </c>
      <c r="B2" s="144">
        <v>961382</v>
      </c>
      <c r="C2" s="144">
        <v>654370</v>
      </c>
      <c r="D2" s="144">
        <v>137172</v>
      </c>
      <c r="E2" s="144">
        <v>38639</v>
      </c>
      <c r="F2" s="144">
        <v>26349</v>
      </c>
      <c r="G2" s="144">
        <v>39156</v>
      </c>
      <c r="H2" s="144">
        <v>70846</v>
      </c>
      <c r="I2" s="144">
        <v>1927914</v>
      </c>
    </row>
    <row r="3" spans="1:9" x14ac:dyDescent="0.25">
      <c r="A3" s="18" t="s">
        <v>66</v>
      </c>
      <c r="B3" s="144">
        <v>494487</v>
      </c>
      <c r="C3" s="144">
        <v>616869</v>
      </c>
      <c r="D3" s="144">
        <v>230496</v>
      </c>
      <c r="E3" s="144">
        <v>25810</v>
      </c>
      <c r="F3" s="144">
        <v>1289182</v>
      </c>
      <c r="G3" s="144">
        <v>20323</v>
      </c>
      <c r="H3" s="144">
        <v>64892</v>
      </c>
      <c r="I3" s="144">
        <v>2742059</v>
      </c>
    </row>
    <row r="4" spans="1:9" x14ac:dyDescent="0.25">
      <c r="A4" s="22" t="s">
        <v>8</v>
      </c>
      <c r="B4" s="142">
        <v>1455869</v>
      </c>
      <c r="C4" s="142">
        <v>1271239</v>
      </c>
      <c r="D4" s="142">
        <v>367668</v>
      </c>
      <c r="E4" s="142">
        <v>64449</v>
      </c>
      <c r="F4" s="142">
        <v>1315531</v>
      </c>
      <c r="G4" s="142">
        <v>59479</v>
      </c>
      <c r="H4" s="142">
        <v>135738</v>
      </c>
      <c r="I4" s="142">
        <v>4669973</v>
      </c>
    </row>
    <row r="5" spans="1:9" ht="18.75" customHeight="1" x14ac:dyDescent="0.25">
      <c r="A5" s="101" t="s">
        <v>117</v>
      </c>
      <c r="B5" s="101"/>
      <c r="C5" s="101"/>
      <c r="D5" s="101"/>
      <c r="E5" s="101"/>
      <c r="F5" s="101"/>
      <c r="G5" s="101"/>
      <c r="H5" s="101"/>
      <c r="I5" s="101"/>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7" sqref="G7"/>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71"/>
      <c r="B1" s="78" t="s">
        <v>196</v>
      </c>
      <c r="C1" s="78" t="s">
        <v>197</v>
      </c>
      <c r="D1" s="78" t="s">
        <v>198</v>
      </c>
      <c r="E1" s="78" t="s">
        <v>204</v>
      </c>
      <c r="F1" s="78" t="s">
        <v>208</v>
      </c>
    </row>
    <row r="2" spans="1:7" x14ac:dyDescent="0.25">
      <c r="A2" s="70" t="s">
        <v>52</v>
      </c>
      <c r="B2" s="50">
        <v>345289146</v>
      </c>
      <c r="C2" s="50">
        <v>342354081</v>
      </c>
      <c r="D2" s="50">
        <v>329761154</v>
      </c>
      <c r="E2" s="50">
        <v>343315549</v>
      </c>
      <c r="F2" s="50">
        <v>333371310</v>
      </c>
      <c r="G2" s="37"/>
    </row>
    <row r="3" spans="1:7" ht="15" customHeight="1" x14ac:dyDescent="0.25">
      <c r="A3" s="81" t="s">
        <v>178</v>
      </c>
      <c r="B3" s="56">
        <v>202604498</v>
      </c>
      <c r="C3" s="56">
        <v>202151426</v>
      </c>
      <c r="D3" s="56">
        <v>193525112</v>
      </c>
      <c r="E3" s="56">
        <v>206743614</v>
      </c>
      <c r="F3" s="56">
        <v>209859856</v>
      </c>
      <c r="G3" s="37"/>
    </row>
    <row r="4" spans="1:7" ht="15" customHeight="1" x14ac:dyDescent="0.25">
      <c r="A4" s="81" t="s">
        <v>179</v>
      </c>
      <c r="B4" s="56">
        <v>142684648</v>
      </c>
      <c r="C4" s="56">
        <v>140202655</v>
      </c>
      <c r="D4" s="56">
        <v>136236042</v>
      </c>
      <c r="E4" s="56">
        <v>136571935</v>
      </c>
      <c r="F4" s="56">
        <v>123511454</v>
      </c>
    </row>
    <row r="5" spans="1:7" ht="15" customHeight="1" x14ac:dyDescent="0.25">
      <c r="A5" s="73" t="s">
        <v>2</v>
      </c>
      <c r="B5" s="48">
        <v>14384232</v>
      </c>
      <c r="C5" s="48">
        <v>14188171</v>
      </c>
      <c r="D5" s="48">
        <v>16888898</v>
      </c>
      <c r="E5" s="48">
        <v>16900116</v>
      </c>
      <c r="F5" s="48">
        <v>15673612</v>
      </c>
    </row>
    <row r="6" spans="1:7" ht="15" customHeight="1" x14ac:dyDescent="0.25">
      <c r="A6" s="81" t="s">
        <v>180</v>
      </c>
      <c r="B6" s="49" t="s">
        <v>181</v>
      </c>
      <c r="C6" s="49" t="s">
        <v>181</v>
      </c>
      <c r="D6" s="49" t="s">
        <v>181</v>
      </c>
      <c r="E6" s="49" t="s">
        <v>181</v>
      </c>
      <c r="F6" s="49" t="s">
        <v>181</v>
      </c>
    </row>
    <row r="7" spans="1:7" ht="15" customHeight="1" x14ac:dyDescent="0.25">
      <c r="A7" s="81" t="s">
        <v>179</v>
      </c>
      <c r="B7" s="56">
        <v>14384232</v>
      </c>
      <c r="C7" s="56">
        <v>14188171</v>
      </c>
      <c r="D7" s="56">
        <v>16888898</v>
      </c>
      <c r="E7" s="56">
        <v>16900116</v>
      </c>
      <c r="F7" s="56">
        <v>15673612</v>
      </c>
    </row>
    <row r="8" spans="1:7" ht="15" customHeight="1" x14ac:dyDescent="0.25">
      <c r="A8" s="73" t="s">
        <v>5</v>
      </c>
      <c r="B8" s="48">
        <v>8794206</v>
      </c>
      <c r="C8" s="48">
        <v>8700274</v>
      </c>
      <c r="D8" s="48">
        <v>8179491</v>
      </c>
      <c r="E8" s="48">
        <v>8304539</v>
      </c>
      <c r="F8" s="48">
        <v>8227305</v>
      </c>
    </row>
    <row r="9" spans="1:7" ht="15" customHeight="1" x14ac:dyDescent="0.25">
      <c r="A9" s="81" t="s">
        <v>180</v>
      </c>
      <c r="B9" s="56">
        <v>2036194</v>
      </c>
      <c r="C9" s="56">
        <v>2004391</v>
      </c>
      <c r="D9" s="56">
        <v>2108766</v>
      </c>
      <c r="E9" s="56">
        <v>2163049</v>
      </c>
      <c r="F9" s="56">
        <v>2176024</v>
      </c>
    </row>
    <row r="10" spans="1:7" ht="15" customHeight="1" x14ac:dyDescent="0.25">
      <c r="A10" s="81" t="s">
        <v>179</v>
      </c>
      <c r="B10" s="56">
        <v>6758012</v>
      </c>
      <c r="C10" s="56">
        <v>6695883</v>
      </c>
      <c r="D10" s="56">
        <v>6070725</v>
      </c>
      <c r="E10" s="56">
        <v>6141490</v>
      </c>
      <c r="F10" s="56">
        <v>6051281</v>
      </c>
    </row>
    <row r="11" spans="1:7" ht="15" customHeight="1" x14ac:dyDescent="0.25">
      <c r="A11" s="73" t="s">
        <v>182</v>
      </c>
      <c r="B11" s="48">
        <v>31450000</v>
      </c>
      <c r="C11" s="48">
        <v>31450000</v>
      </c>
      <c r="D11" s="48">
        <v>31450000</v>
      </c>
      <c r="E11" s="48">
        <v>31450000</v>
      </c>
      <c r="F11" s="48">
        <v>31450000</v>
      </c>
    </row>
    <row r="12" spans="1:7" ht="15" customHeight="1" x14ac:dyDescent="0.25">
      <c r="A12" s="81" t="s">
        <v>180</v>
      </c>
      <c r="B12" s="56" t="s">
        <v>209</v>
      </c>
      <c r="C12" s="56" t="s">
        <v>209</v>
      </c>
      <c r="D12" s="56" t="s">
        <v>209</v>
      </c>
      <c r="E12" s="56" t="s">
        <v>209</v>
      </c>
      <c r="F12" s="56" t="s">
        <v>209</v>
      </c>
    </row>
    <row r="13" spans="1:7" ht="15" customHeight="1" x14ac:dyDescent="0.25">
      <c r="A13" s="81" t="s">
        <v>179</v>
      </c>
      <c r="B13" s="56" t="s">
        <v>209</v>
      </c>
      <c r="C13" s="56" t="s">
        <v>209</v>
      </c>
      <c r="D13" s="56" t="s">
        <v>209</v>
      </c>
      <c r="E13" s="56" t="s">
        <v>209</v>
      </c>
      <c r="F13" s="56" t="s">
        <v>209</v>
      </c>
    </row>
    <row r="14" spans="1:7" ht="15" customHeight="1" x14ac:dyDescent="0.25">
      <c r="A14" s="73" t="s">
        <v>183</v>
      </c>
      <c r="B14" s="48">
        <v>4420000</v>
      </c>
      <c r="C14" s="48">
        <v>4420000</v>
      </c>
      <c r="D14" s="48">
        <v>4420000</v>
      </c>
      <c r="E14" s="48">
        <v>4420000</v>
      </c>
      <c r="F14" s="48">
        <v>4420000</v>
      </c>
    </row>
    <row r="15" spans="1:7" ht="15" customHeight="1" x14ac:dyDescent="0.25">
      <c r="A15" s="81" t="s">
        <v>180</v>
      </c>
      <c r="B15" s="56" t="s">
        <v>209</v>
      </c>
      <c r="C15" s="56" t="s">
        <v>209</v>
      </c>
      <c r="D15" s="56" t="s">
        <v>209</v>
      </c>
      <c r="E15" s="56" t="s">
        <v>209</v>
      </c>
      <c r="F15" s="56" t="s">
        <v>209</v>
      </c>
    </row>
    <row r="16" spans="1:7" ht="15" customHeight="1" x14ac:dyDescent="0.25">
      <c r="A16" s="81" t="s">
        <v>179</v>
      </c>
      <c r="B16" s="56" t="s">
        <v>209</v>
      </c>
      <c r="C16" s="56" t="s">
        <v>209</v>
      </c>
      <c r="D16" s="56" t="s">
        <v>209</v>
      </c>
      <c r="E16" s="56" t="s">
        <v>209</v>
      </c>
      <c r="F16" s="56" t="s">
        <v>209</v>
      </c>
    </row>
    <row r="17" spans="1:6" ht="24.75" customHeight="1" x14ac:dyDescent="0.25">
      <c r="A17" s="73" t="s">
        <v>184</v>
      </c>
      <c r="B17" s="48">
        <v>1700000</v>
      </c>
      <c r="C17" s="48">
        <v>1700000</v>
      </c>
      <c r="D17" s="48">
        <v>1700000</v>
      </c>
      <c r="E17" s="48">
        <v>1700000</v>
      </c>
      <c r="F17" s="48">
        <v>1700000</v>
      </c>
    </row>
    <row r="18" spans="1:6" ht="14.25" customHeight="1" x14ac:dyDescent="0.25">
      <c r="A18" s="81" t="s">
        <v>180</v>
      </c>
      <c r="B18" s="56" t="s">
        <v>209</v>
      </c>
      <c r="C18" s="56" t="s">
        <v>209</v>
      </c>
      <c r="D18" s="56" t="s">
        <v>209</v>
      </c>
      <c r="E18" s="56" t="s">
        <v>209</v>
      </c>
      <c r="F18" s="56" t="s">
        <v>209</v>
      </c>
    </row>
    <row r="19" spans="1:6" ht="14.25" customHeight="1" x14ac:dyDescent="0.25">
      <c r="A19" s="81" t="s">
        <v>179</v>
      </c>
      <c r="B19" s="56" t="s">
        <v>209</v>
      </c>
      <c r="C19" s="56" t="s">
        <v>209</v>
      </c>
      <c r="D19" s="56" t="s">
        <v>209</v>
      </c>
      <c r="E19" s="56" t="s">
        <v>209</v>
      </c>
      <c r="F19" s="56" t="s">
        <v>209</v>
      </c>
    </row>
    <row r="20" spans="1:6" ht="15.95" customHeight="1" x14ac:dyDescent="0.25">
      <c r="A20" s="73" t="s">
        <v>8</v>
      </c>
      <c r="B20" s="48">
        <v>406037584</v>
      </c>
      <c r="C20" s="48">
        <v>402812526</v>
      </c>
      <c r="D20" s="48">
        <v>392399543</v>
      </c>
      <c r="E20" s="48">
        <v>406090205</v>
      </c>
      <c r="F20" s="48">
        <v>394842227</v>
      </c>
    </row>
    <row r="21" spans="1:6" ht="15.95" customHeight="1" x14ac:dyDescent="0.25">
      <c r="A21" s="85"/>
      <c r="B21" s="86"/>
      <c r="C21" s="86"/>
      <c r="D21" s="86"/>
      <c r="E21" s="86"/>
      <c r="F21" s="86"/>
    </row>
    <row r="22" spans="1:6" ht="57" customHeight="1" x14ac:dyDescent="0.25">
      <c r="A22" s="87" t="s">
        <v>185</v>
      </c>
      <c r="B22" s="87"/>
      <c r="C22" s="87"/>
      <c r="D22" s="87"/>
      <c r="E22" s="87"/>
      <c r="F22" s="87"/>
    </row>
    <row r="23" spans="1:6" ht="17.25" customHeight="1" x14ac:dyDescent="0.25">
      <c r="A23" s="88" t="s">
        <v>9</v>
      </c>
      <c r="B23" s="88"/>
      <c r="C23" s="88"/>
      <c r="D23" s="88"/>
      <c r="E23" s="88"/>
      <c r="F23" s="88"/>
    </row>
    <row r="24" spans="1:6" ht="15" customHeight="1" x14ac:dyDescent="0.25">
      <c r="A24" s="88" t="s">
        <v>10</v>
      </c>
      <c r="B24" s="88"/>
      <c r="C24" s="88"/>
      <c r="D24" s="88"/>
      <c r="E24" s="88"/>
      <c r="F24" s="88"/>
    </row>
    <row r="25" spans="1:6" ht="15" customHeight="1" x14ac:dyDescent="0.25">
      <c r="A25" s="88" t="s">
        <v>11</v>
      </c>
      <c r="B25" s="88"/>
      <c r="C25" s="88"/>
      <c r="D25" s="88"/>
      <c r="E25" s="88"/>
      <c r="F25" s="88"/>
    </row>
    <row r="26" spans="1:6" ht="15" customHeight="1" x14ac:dyDescent="0.25">
      <c r="A26" s="88" t="s">
        <v>186</v>
      </c>
      <c r="B26" s="88"/>
      <c r="C26" s="88"/>
      <c r="D26" s="88"/>
      <c r="E26" s="88"/>
      <c r="F26" s="88"/>
    </row>
    <row r="27" spans="1:6" ht="24.7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J29" sqref="J29"/>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7" t="s">
        <v>65</v>
      </c>
      <c r="B2" s="145">
        <v>259385</v>
      </c>
      <c r="C2" s="145">
        <v>107253</v>
      </c>
      <c r="D2" s="145">
        <v>243336</v>
      </c>
      <c r="E2" s="145">
        <v>282208</v>
      </c>
      <c r="F2" s="145">
        <v>473039</v>
      </c>
      <c r="G2" s="145">
        <v>337892</v>
      </c>
      <c r="H2" s="145">
        <v>193757</v>
      </c>
      <c r="I2" s="145">
        <v>31044</v>
      </c>
      <c r="J2" s="145">
        <v>1927914</v>
      </c>
    </row>
    <row r="3" spans="1:10" x14ac:dyDescent="0.25">
      <c r="A3" s="18" t="s">
        <v>15</v>
      </c>
      <c r="B3" s="145">
        <v>28190</v>
      </c>
      <c r="C3" s="145">
        <v>169775</v>
      </c>
      <c r="D3" s="145">
        <v>264405</v>
      </c>
      <c r="E3" s="145">
        <v>166730</v>
      </c>
      <c r="F3" s="145">
        <v>1848</v>
      </c>
      <c r="G3" s="145" t="s">
        <v>200</v>
      </c>
      <c r="H3" s="145" t="s">
        <v>200</v>
      </c>
      <c r="I3" s="145" t="s">
        <v>210</v>
      </c>
      <c r="J3" s="145">
        <v>630948</v>
      </c>
    </row>
    <row r="4" spans="1:10" x14ac:dyDescent="0.25">
      <c r="A4" s="18" t="s">
        <v>66</v>
      </c>
      <c r="B4" s="145">
        <v>120866</v>
      </c>
      <c r="C4" s="145">
        <v>67155</v>
      </c>
      <c r="D4" s="145">
        <v>235916</v>
      </c>
      <c r="E4" s="145">
        <v>1341259</v>
      </c>
      <c r="F4" s="145">
        <v>176692</v>
      </c>
      <c r="G4" s="145">
        <v>87884</v>
      </c>
      <c r="H4" s="145">
        <v>73607</v>
      </c>
      <c r="I4" s="145">
        <v>7735</v>
      </c>
      <c r="J4" s="145">
        <v>2111114</v>
      </c>
    </row>
    <row r="5" spans="1:10" x14ac:dyDescent="0.25">
      <c r="A5" s="22" t="s">
        <v>8</v>
      </c>
      <c r="B5" s="146">
        <v>408441</v>
      </c>
      <c r="C5" s="146">
        <v>344183</v>
      </c>
      <c r="D5" s="146">
        <v>743657</v>
      </c>
      <c r="E5" s="146">
        <v>1790197</v>
      </c>
      <c r="F5" s="146">
        <v>651579</v>
      </c>
      <c r="G5" s="146">
        <v>425776</v>
      </c>
      <c r="H5" s="146">
        <v>267364</v>
      </c>
      <c r="I5" s="146">
        <v>38779</v>
      </c>
      <c r="J5" s="146">
        <v>4669976</v>
      </c>
    </row>
    <row r="6" spans="1:10" ht="21.75" customHeight="1" x14ac:dyDescent="0.25">
      <c r="A6" s="101" t="s">
        <v>118</v>
      </c>
      <c r="B6" s="101"/>
      <c r="C6" s="101"/>
      <c r="D6" s="101"/>
      <c r="E6" s="101"/>
      <c r="F6" s="101"/>
      <c r="G6" s="101"/>
      <c r="H6" s="101"/>
      <c r="I6" s="101"/>
      <c r="J6" s="101"/>
    </row>
  </sheetData>
  <mergeCells count="1">
    <mergeCell ref="A6: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24" sqref="F24:F25"/>
    </sheetView>
  </sheetViews>
  <sheetFormatPr defaultRowHeight="15" x14ac:dyDescent="0.25"/>
  <cols>
    <col min="1" max="1" width="24.7109375" customWidth="1"/>
    <col min="2" max="5" width="12.7109375" customWidth="1"/>
  </cols>
  <sheetData>
    <row r="1" spans="1:5" ht="15.75" x14ac:dyDescent="0.25">
      <c r="A1" s="23"/>
      <c r="B1" s="105" t="s">
        <v>75</v>
      </c>
      <c r="C1" s="105"/>
      <c r="D1" s="105" t="s">
        <v>76</v>
      </c>
      <c r="E1" s="105"/>
    </row>
    <row r="2" spans="1:5" x14ac:dyDescent="0.25">
      <c r="A2" s="45" t="s">
        <v>63</v>
      </c>
      <c r="B2" s="45" t="s">
        <v>64</v>
      </c>
      <c r="C2" s="45" t="s">
        <v>1</v>
      </c>
      <c r="D2" s="45" t="s">
        <v>3</v>
      </c>
      <c r="E2" s="45" t="s">
        <v>1</v>
      </c>
    </row>
    <row r="3" spans="1:5" x14ac:dyDescent="0.25">
      <c r="A3" s="17" t="s">
        <v>65</v>
      </c>
      <c r="B3" s="149">
        <v>1414448</v>
      </c>
      <c r="C3" s="149">
        <v>264506</v>
      </c>
      <c r="D3" s="149">
        <v>2049379</v>
      </c>
      <c r="E3" s="149">
        <v>127494</v>
      </c>
    </row>
    <row r="4" spans="1:5" x14ac:dyDescent="0.25">
      <c r="A4" s="18" t="s">
        <v>66</v>
      </c>
      <c r="B4" s="148">
        <v>1469840</v>
      </c>
      <c r="C4" s="148">
        <v>3304076</v>
      </c>
      <c r="D4" s="148">
        <v>305971</v>
      </c>
      <c r="E4" s="148">
        <v>404231</v>
      </c>
    </row>
    <row r="5" spans="1:5" x14ac:dyDescent="0.25">
      <c r="A5" s="22" t="s">
        <v>8</v>
      </c>
      <c r="B5" s="143">
        <v>2884288</v>
      </c>
      <c r="C5" s="143">
        <v>3568582</v>
      </c>
      <c r="D5" s="143">
        <v>2355350</v>
      </c>
      <c r="E5" s="143">
        <v>531725</v>
      </c>
    </row>
    <row r="6" spans="1:5" ht="33.75" customHeight="1" x14ac:dyDescent="0.25">
      <c r="A6" s="100" t="s">
        <v>119</v>
      </c>
      <c r="B6" s="100"/>
      <c r="C6" s="100"/>
      <c r="D6" s="100"/>
      <c r="E6" s="100"/>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H7" sqref="H7"/>
    </sheetView>
  </sheetViews>
  <sheetFormatPr defaultRowHeight="15" x14ac:dyDescent="0.25"/>
  <cols>
    <col min="1" max="1" width="24.7109375" customWidth="1"/>
    <col min="2" max="4" width="14.7109375" customWidth="1"/>
  </cols>
  <sheetData>
    <row r="1" spans="1:4" ht="87.75" customHeight="1" x14ac:dyDescent="0.25">
      <c r="A1" s="100" t="s">
        <v>214</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C2:D5"/>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100</v>
      </c>
    </row>
    <row r="2" spans="1:4" ht="15.75" customHeight="1" x14ac:dyDescent="0.25">
      <c r="A2" s="18" t="s">
        <v>101</v>
      </c>
      <c r="B2" s="62">
        <v>0</v>
      </c>
      <c r="C2" s="62">
        <v>14252020</v>
      </c>
      <c r="D2" s="62">
        <v>14252020</v>
      </c>
    </row>
    <row r="3" spans="1:4" x14ac:dyDescent="0.25">
      <c r="A3" s="18" t="s">
        <v>102</v>
      </c>
      <c r="B3" s="69">
        <v>0</v>
      </c>
      <c r="C3" s="62">
        <v>349985</v>
      </c>
      <c r="D3" s="62">
        <v>349985</v>
      </c>
    </row>
    <row r="4" spans="1:4" x14ac:dyDescent="0.25">
      <c r="A4" s="17" t="s">
        <v>103</v>
      </c>
      <c r="B4" s="69">
        <v>0</v>
      </c>
      <c r="C4" s="62">
        <v>1071607</v>
      </c>
      <c r="D4" s="62">
        <v>1071607</v>
      </c>
    </row>
    <row r="5" spans="1:4" x14ac:dyDescent="0.25">
      <c r="A5" s="22" t="s">
        <v>8</v>
      </c>
      <c r="B5" s="69" t="s">
        <v>199</v>
      </c>
      <c r="C5" s="69">
        <v>15673612</v>
      </c>
      <c r="D5" s="69">
        <v>15673612</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2" sqref="B2:I5"/>
    </sheetView>
  </sheetViews>
  <sheetFormatPr defaultRowHeight="15" x14ac:dyDescent="0.25"/>
  <cols>
    <col min="1" max="1" width="24.7109375" customWidth="1"/>
    <col min="2" max="2" width="10" bestFit="1" customWidth="1"/>
    <col min="3" max="3" width="11" bestFit="1" customWidth="1"/>
    <col min="4" max="5" width="10" bestFit="1" customWidth="1"/>
    <col min="6" max="8" width="10" customWidth="1"/>
    <col min="9" max="9" width="11" bestFit="1" customWidth="1"/>
  </cols>
  <sheetData>
    <row r="1" spans="1:9" ht="15.75" x14ac:dyDescent="0.25">
      <c r="A1" s="45" t="s">
        <v>63</v>
      </c>
      <c r="B1" s="42" t="s">
        <v>68</v>
      </c>
      <c r="C1" s="42" t="s">
        <v>25</v>
      </c>
      <c r="D1" s="42" t="s">
        <v>23</v>
      </c>
      <c r="E1" s="42" t="s">
        <v>24</v>
      </c>
      <c r="F1" s="42" t="s">
        <v>69</v>
      </c>
      <c r="G1" s="42" t="s">
        <v>26</v>
      </c>
      <c r="H1" s="42" t="s">
        <v>70</v>
      </c>
      <c r="I1" s="42" t="s">
        <v>8</v>
      </c>
    </row>
    <row r="2" spans="1:9" x14ac:dyDescent="0.25">
      <c r="A2" s="18" t="s">
        <v>101</v>
      </c>
      <c r="B2" s="59">
        <v>2221192</v>
      </c>
      <c r="C2" s="59">
        <v>9548780</v>
      </c>
      <c r="D2" s="59">
        <v>566877</v>
      </c>
      <c r="E2" s="59">
        <v>848009</v>
      </c>
      <c r="F2" s="59">
        <v>547719</v>
      </c>
      <c r="G2" s="59">
        <v>144023</v>
      </c>
      <c r="H2" s="59">
        <v>375421</v>
      </c>
      <c r="I2" s="59">
        <v>14252021</v>
      </c>
    </row>
    <row r="3" spans="1:9" x14ac:dyDescent="0.25">
      <c r="A3" s="18" t="s">
        <v>102</v>
      </c>
      <c r="B3" s="59">
        <v>53747</v>
      </c>
      <c r="C3" s="59">
        <v>162352</v>
      </c>
      <c r="D3" s="59">
        <v>43936</v>
      </c>
      <c r="E3" s="59">
        <v>28291</v>
      </c>
      <c r="F3" s="59">
        <v>6585</v>
      </c>
      <c r="G3" s="59">
        <v>25808</v>
      </c>
      <c r="H3" s="59">
        <v>29266</v>
      </c>
      <c r="I3" s="59">
        <v>349985</v>
      </c>
    </row>
    <row r="4" spans="1:9" x14ac:dyDescent="0.25">
      <c r="A4" s="17" t="s">
        <v>103</v>
      </c>
      <c r="B4" s="59">
        <v>122741</v>
      </c>
      <c r="C4" s="59">
        <v>264727</v>
      </c>
      <c r="D4" s="59">
        <v>36222</v>
      </c>
      <c r="E4" s="59">
        <v>50238</v>
      </c>
      <c r="F4" s="59">
        <v>41749</v>
      </c>
      <c r="G4" s="59">
        <v>13566</v>
      </c>
      <c r="H4" s="59">
        <v>542365</v>
      </c>
      <c r="I4" s="59">
        <v>1071608</v>
      </c>
    </row>
    <row r="5" spans="1:9" x14ac:dyDescent="0.25">
      <c r="A5" s="22" t="s">
        <v>8</v>
      </c>
      <c r="B5" s="69">
        <v>2397680</v>
      </c>
      <c r="C5" s="69">
        <v>9975859</v>
      </c>
      <c r="D5" s="69">
        <v>647035</v>
      </c>
      <c r="E5" s="69">
        <v>926538</v>
      </c>
      <c r="F5" s="69">
        <v>596053</v>
      </c>
      <c r="G5" s="69">
        <v>183397</v>
      </c>
      <c r="H5" s="69">
        <v>947052</v>
      </c>
      <c r="I5" s="69">
        <v>15673614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H37" sqref="H3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5" t="s">
        <v>63</v>
      </c>
      <c r="B1" s="42" t="s">
        <v>72</v>
      </c>
      <c r="C1" s="42" t="s">
        <v>27</v>
      </c>
      <c r="D1" s="42" t="s">
        <v>28</v>
      </c>
      <c r="E1" s="42" t="s">
        <v>29</v>
      </c>
      <c r="F1" s="42" t="s">
        <v>30</v>
      </c>
      <c r="G1" s="7" t="s">
        <v>104</v>
      </c>
      <c r="H1" s="8" t="s">
        <v>8</v>
      </c>
    </row>
    <row r="2" spans="1:8" x14ac:dyDescent="0.25">
      <c r="A2" s="18" t="s">
        <v>101</v>
      </c>
      <c r="B2" s="60">
        <v>1594643</v>
      </c>
      <c r="C2" s="60">
        <v>869356</v>
      </c>
      <c r="D2" s="60">
        <v>2343987</v>
      </c>
      <c r="E2" s="60">
        <v>2276555</v>
      </c>
      <c r="F2" s="60">
        <v>3571764</v>
      </c>
      <c r="G2" s="60">
        <v>3595714</v>
      </c>
      <c r="H2" s="60">
        <v>14252019</v>
      </c>
    </row>
    <row r="3" spans="1:8" x14ac:dyDescent="0.25">
      <c r="A3" s="18" t="s">
        <v>102</v>
      </c>
      <c r="B3" s="60">
        <v>14055</v>
      </c>
      <c r="C3" s="60">
        <v>16214</v>
      </c>
      <c r="D3" s="60">
        <v>20198</v>
      </c>
      <c r="E3" s="60">
        <v>37990</v>
      </c>
      <c r="F3" s="60">
        <v>99004</v>
      </c>
      <c r="G3" s="60">
        <v>162525</v>
      </c>
      <c r="H3" s="60">
        <v>349986</v>
      </c>
    </row>
    <row r="4" spans="1:8" x14ac:dyDescent="0.25">
      <c r="A4" s="17" t="s">
        <v>103</v>
      </c>
      <c r="B4" s="60">
        <v>125663</v>
      </c>
      <c r="C4" s="60">
        <v>86513</v>
      </c>
      <c r="D4" s="60">
        <v>152813</v>
      </c>
      <c r="E4" s="60">
        <v>211065</v>
      </c>
      <c r="F4" s="60">
        <v>309293</v>
      </c>
      <c r="G4" s="60">
        <v>186260</v>
      </c>
      <c r="H4" s="60">
        <v>1071607</v>
      </c>
    </row>
    <row r="5" spans="1:8" x14ac:dyDescent="0.25">
      <c r="A5" s="22" t="s">
        <v>8</v>
      </c>
      <c r="B5" s="61">
        <v>1734361</v>
      </c>
      <c r="C5" s="61">
        <v>972083</v>
      </c>
      <c r="D5" s="61">
        <v>2516998</v>
      </c>
      <c r="E5" s="61">
        <v>2525610</v>
      </c>
      <c r="F5" s="61">
        <v>3980061</v>
      </c>
      <c r="G5" s="61">
        <v>3944499</v>
      </c>
      <c r="H5" s="79">
        <v>15673612</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33" sqref="E33:E34"/>
    </sheetView>
  </sheetViews>
  <sheetFormatPr defaultRowHeight="15" x14ac:dyDescent="0.25"/>
  <cols>
    <col min="1" max="1" width="24.7109375" customWidth="1"/>
    <col min="2" max="5" width="12.7109375" customWidth="1"/>
  </cols>
  <sheetData>
    <row r="1" spans="1:5" ht="15.75" x14ac:dyDescent="0.25">
      <c r="A1" s="23"/>
      <c r="B1" s="105" t="s">
        <v>75</v>
      </c>
      <c r="C1" s="105"/>
      <c r="D1" s="108" t="s">
        <v>76</v>
      </c>
      <c r="E1" s="108"/>
    </row>
    <row r="2" spans="1:5" x14ac:dyDescent="0.25">
      <c r="A2" s="45" t="s">
        <v>63</v>
      </c>
      <c r="B2" s="45" t="s">
        <v>64</v>
      </c>
      <c r="C2" s="45" t="s">
        <v>1</v>
      </c>
      <c r="D2" s="45" t="s">
        <v>3</v>
      </c>
      <c r="E2" s="45" t="s">
        <v>1</v>
      </c>
    </row>
    <row r="3" spans="1:5" x14ac:dyDescent="0.25">
      <c r="A3" s="18" t="s">
        <v>101</v>
      </c>
      <c r="B3" s="63" t="s">
        <v>201</v>
      </c>
      <c r="C3" s="63">
        <v>25945102</v>
      </c>
      <c r="D3" s="62" t="s">
        <v>201</v>
      </c>
      <c r="E3" s="62">
        <v>2558938</v>
      </c>
    </row>
    <row r="4" spans="1:5" x14ac:dyDescent="0.25">
      <c r="A4" s="18" t="s">
        <v>102</v>
      </c>
      <c r="B4" s="63" t="s">
        <v>201</v>
      </c>
      <c r="C4" s="63">
        <v>369992</v>
      </c>
      <c r="D4" s="62" t="s">
        <v>201</v>
      </c>
      <c r="E4" s="62">
        <v>329977</v>
      </c>
    </row>
    <row r="5" spans="1:5" x14ac:dyDescent="0.25">
      <c r="A5" s="17" t="s">
        <v>103</v>
      </c>
      <c r="B5" s="64" t="s">
        <v>201</v>
      </c>
      <c r="C5" s="64">
        <v>1608239</v>
      </c>
      <c r="D5" s="62" t="s">
        <v>201</v>
      </c>
      <c r="E5" s="62">
        <v>534975</v>
      </c>
    </row>
    <row r="6" spans="1:5" x14ac:dyDescent="0.25">
      <c r="A6" s="22" t="s">
        <v>8</v>
      </c>
      <c r="B6" s="67" t="s">
        <v>211</v>
      </c>
      <c r="C6" s="67">
        <v>27923333</v>
      </c>
      <c r="D6" s="67" t="s">
        <v>211</v>
      </c>
      <c r="E6" s="67">
        <v>3423890</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31" sqref="D31"/>
    </sheetView>
  </sheetViews>
  <sheetFormatPr defaultRowHeight="15" x14ac:dyDescent="0.25"/>
  <cols>
    <col min="1" max="1" width="24.7109375" customWidth="1"/>
    <col min="2" max="4" width="14.7109375" customWidth="1"/>
  </cols>
  <sheetData>
    <row r="1" spans="1:4" ht="73.5" customHeight="1" x14ac:dyDescent="0.25">
      <c r="A1" s="100" t="s">
        <v>212</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F24" sqref="F24"/>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ht="15.75" customHeight="1" x14ac:dyDescent="0.25">
      <c r="A2" s="18" t="s">
        <v>101</v>
      </c>
      <c r="B2" s="62">
        <v>0</v>
      </c>
      <c r="C2" s="62">
        <v>754</v>
      </c>
      <c r="D2" s="62">
        <v>754</v>
      </c>
    </row>
    <row r="3" spans="1:4" x14ac:dyDescent="0.25">
      <c r="A3" s="18" t="s">
        <v>102</v>
      </c>
      <c r="B3" s="69">
        <v>0</v>
      </c>
      <c r="C3" s="62">
        <v>88</v>
      </c>
      <c r="D3" s="62">
        <v>88</v>
      </c>
    </row>
    <row r="4" spans="1:4" x14ac:dyDescent="0.25">
      <c r="A4" s="17" t="s">
        <v>103</v>
      </c>
      <c r="B4" s="69">
        <v>0</v>
      </c>
      <c r="C4" s="62">
        <v>315</v>
      </c>
      <c r="D4" s="62">
        <v>315</v>
      </c>
    </row>
    <row r="5" spans="1:4" x14ac:dyDescent="0.25">
      <c r="A5" s="22" t="s">
        <v>8</v>
      </c>
      <c r="B5" s="69" t="s">
        <v>199</v>
      </c>
      <c r="C5" s="69">
        <v>1157</v>
      </c>
      <c r="D5" s="69">
        <v>1157</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24" sqref="G24"/>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5" t="s">
        <v>63</v>
      </c>
      <c r="B1" s="42" t="s">
        <v>68</v>
      </c>
      <c r="C1" s="42" t="s">
        <v>25</v>
      </c>
      <c r="D1" s="42" t="s">
        <v>23</v>
      </c>
      <c r="E1" s="42" t="s">
        <v>24</v>
      </c>
      <c r="F1" s="42" t="s">
        <v>69</v>
      </c>
      <c r="G1" s="42" t="s">
        <v>26</v>
      </c>
      <c r="H1" s="42" t="s">
        <v>70</v>
      </c>
      <c r="I1" s="42" t="s">
        <v>8</v>
      </c>
    </row>
    <row r="2" spans="1:9" x14ac:dyDescent="0.25">
      <c r="A2" s="18" t="s">
        <v>101</v>
      </c>
      <c r="B2" s="59">
        <v>157</v>
      </c>
      <c r="C2" s="59">
        <v>59</v>
      </c>
      <c r="D2" s="59">
        <v>187</v>
      </c>
      <c r="E2" s="59">
        <v>136</v>
      </c>
      <c r="F2" s="59">
        <v>92</v>
      </c>
      <c r="G2" s="59">
        <v>46</v>
      </c>
      <c r="H2" s="59">
        <v>77</v>
      </c>
      <c r="I2" s="59">
        <v>754</v>
      </c>
    </row>
    <row r="3" spans="1:9" x14ac:dyDescent="0.25">
      <c r="A3" s="18" t="s">
        <v>102</v>
      </c>
      <c r="B3" s="59">
        <v>39</v>
      </c>
      <c r="C3" s="59">
        <v>6</v>
      </c>
      <c r="D3" s="59">
        <v>3</v>
      </c>
      <c r="E3" s="59">
        <v>22</v>
      </c>
      <c r="F3" s="59" t="s">
        <v>210</v>
      </c>
      <c r="G3" s="59">
        <v>10</v>
      </c>
      <c r="H3" s="59">
        <v>8</v>
      </c>
      <c r="I3" s="59">
        <v>88</v>
      </c>
    </row>
    <row r="4" spans="1:9" x14ac:dyDescent="0.25">
      <c r="A4" s="17" t="s">
        <v>103</v>
      </c>
      <c r="B4" s="59">
        <v>11</v>
      </c>
      <c r="C4" s="59" t="s">
        <v>224</v>
      </c>
      <c r="D4" s="59">
        <v>8</v>
      </c>
      <c r="E4" s="59">
        <v>34</v>
      </c>
      <c r="F4" s="59">
        <v>6</v>
      </c>
      <c r="G4" s="59">
        <v>8</v>
      </c>
      <c r="H4" s="59">
        <v>248</v>
      </c>
      <c r="I4" s="59">
        <v>315</v>
      </c>
    </row>
    <row r="5" spans="1:9" x14ac:dyDescent="0.25">
      <c r="A5" s="22" t="s">
        <v>8</v>
      </c>
      <c r="B5" s="69">
        <v>207</v>
      </c>
      <c r="C5" s="69">
        <v>65</v>
      </c>
      <c r="D5" s="69">
        <v>198</v>
      </c>
      <c r="E5" s="69">
        <v>192</v>
      </c>
      <c r="F5" s="69">
        <v>98</v>
      </c>
      <c r="G5" s="69">
        <v>64</v>
      </c>
      <c r="H5" s="69">
        <v>333</v>
      </c>
      <c r="I5" s="69">
        <v>1157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25" sqref="H25"/>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71"/>
      <c r="B1" s="78" t="s">
        <v>196</v>
      </c>
      <c r="C1" s="78" t="s">
        <v>197</v>
      </c>
      <c r="D1" s="78" t="s">
        <v>198</v>
      </c>
      <c r="E1" s="78" t="s">
        <v>204</v>
      </c>
      <c r="F1" s="78" t="s">
        <v>208</v>
      </c>
    </row>
    <row r="2" spans="1:6" x14ac:dyDescent="0.25">
      <c r="A2" s="70" t="s">
        <v>52</v>
      </c>
      <c r="B2" s="77">
        <v>690578292</v>
      </c>
      <c r="C2" s="77">
        <v>684708161</v>
      </c>
      <c r="D2" s="77">
        <v>659522308</v>
      </c>
      <c r="E2" s="77">
        <v>686631099</v>
      </c>
      <c r="F2" s="77">
        <v>666742621</v>
      </c>
    </row>
    <row r="3" spans="1:6" x14ac:dyDescent="0.25">
      <c r="A3" s="81" t="s">
        <v>187</v>
      </c>
      <c r="B3" s="76">
        <v>573961277</v>
      </c>
      <c r="C3" s="76">
        <v>568020528</v>
      </c>
      <c r="D3" s="76">
        <v>555545259</v>
      </c>
      <c r="E3" s="76">
        <v>570448371</v>
      </c>
      <c r="F3" s="76">
        <v>551347770</v>
      </c>
    </row>
    <row r="4" spans="1:6" x14ac:dyDescent="0.25">
      <c r="A4" s="81" t="s">
        <v>139</v>
      </c>
      <c r="B4" s="76">
        <v>116617015</v>
      </c>
      <c r="C4" s="76">
        <v>116687633</v>
      </c>
      <c r="D4" s="76">
        <v>103977049</v>
      </c>
      <c r="E4" s="76">
        <v>116182728</v>
      </c>
      <c r="F4" s="76">
        <v>115394851</v>
      </c>
    </row>
    <row r="5" spans="1:6" x14ac:dyDescent="0.25">
      <c r="A5" s="73" t="s">
        <v>2</v>
      </c>
      <c r="B5" s="77">
        <v>28768464</v>
      </c>
      <c r="C5" s="77">
        <v>28376341</v>
      </c>
      <c r="D5" s="77">
        <v>33777797</v>
      </c>
      <c r="E5" s="77">
        <v>33800232</v>
      </c>
      <c r="F5" s="77">
        <v>31347224</v>
      </c>
    </row>
    <row r="6" spans="1:6" x14ac:dyDescent="0.25">
      <c r="A6" s="81" t="s">
        <v>188</v>
      </c>
      <c r="B6" s="76">
        <v>25006510</v>
      </c>
      <c r="C6" s="76">
        <v>24659602</v>
      </c>
      <c r="D6" s="76">
        <v>30155607</v>
      </c>
      <c r="E6" s="76">
        <v>30203583</v>
      </c>
      <c r="F6" s="76">
        <v>27923334</v>
      </c>
    </row>
    <row r="7" spans="1:6" x14ac:dyDescent="0.25">
      <c r="A7" s="81" t="s">
        <v>139</v>
      </c>
      <c r="B7" s="76">
        <v>3761954</v>
      </c>
      <c r="C7" s="76">
        <v>3716739</v>
      </c>
      <c r="D7" s="76">
        <v>3622190</v>
      </c>
      <c r="E7" s="76">
        <v>3596649</v>
      </c>
      <c r="F7" s="76">
        <v>3423890</v>
      </c>
    </row>
    <row r="8" spans="1:6" x14ac:dyDescent="0.25">
      <c r="A8" s="73" t="s">
        <v>5</v>
      </c>
      <c r="B8" s="77">
        <v>17588412</v>
      </c>
      <c r="C8" s="77">
        <v>17400549</v>
      </c>
      <c r="D8" s="77">
        <v>16358983</v>
      </c>
      <c r="E8" s="77">
        <v>16609078</v>
      </c>
      <c r="F8" s="77">
        <v>16454609</v>
      </c>
    </row>
    <row r="9" spans="1:6" x14ac:dyDescent="0.25">
      <c r="A9" s="81" t="s">
        <v>188</v>
      </c>
      <c r="B9" s="76">
        <v>13052358</v>
      </c>
      <c r="C9" s="76">
        <v>12911817</v>
      </c>
      <c r="D9" s="76">
        <v>12888682</v>
      </c>
      <c r="E9" s="76">
        <v>13042629</v>
      </c>
      <c r="F9" s="76">
        <v>12853804</v>
      </c>
    </row>
    <row r="10" spans="1:6" x14ac:dyDescent="0.25">
      <c r="A10" s="81" t="s">
        <v>139</v>
      </c>
      <c r="B10" s="76">
        <v>4536054</v>
      </c>
      <c r="C10" s="76">
        <v>4488732</v>
      </c>
      <c r="D10" s="76">
        <v>3470301</v>
      </c>
      <c r="E10" s="76">
        <v>3566449</v>
      </c>
      <c r="F10" s="76">
        <v>3600805</v>
      </c>
    </row>
    <row r="11" spans="1:6" x14ac:dyDescent="0.25">
      <c r="A11" s="73" t="s">
        <v>182</v>
      </c>
      <c r="B11" s="77">
        <v>62900000</v>
      </c>
      <c r="C11" s="77">
        <v>62900000</v>
      </c>
      <c r="D11" s="77">
        <v>62900000</v>
      </c>
      <c r="E11" s="77">
        <v>62900000</v>
      </c>
      <c r="F11" s="77">
        <v>62900000</v>
      </c>
    </row>
    <row r="12" spans="1:6" x14ac:dyDescent="0.25">
      <c r="A12" s="81" t="s">
        <v>188</v>
      </c>
      <c r="B12" s="76" t="s">
        <v>4</v>
      </c>
      <c r="C12" s="76" t="s">
        <v>4</v>
      </c>
      <c r="D12" s="76" t="s">
        <v>4</v>
      </c>
      <c r="E12" s="76" t="s">
        <v>4</v>
      </c>
      <c r="F12" s="76" t="s">
        <v>4</v>
      </c>
    </row>
    <row r="13" spans="1:6" x14ac:dyDescent="0.25">
      <c r="A13" s="81" t="s">
        <v>139</v>
      </c>
      <c r="B13" s="76" t="s">
        <v>4</v>
      </c>
      <c r="C13" s="76" t="s">
        <v>4</v>
      </c>
      <c r="D13" s="76" t="s">
        <v>4</v>
      </c>
      <c r="E13" s="76" t="s">
        <v>4</v>
      </c>
      <c r="F13" s="76" t="s">
        <v>4</v>
      </c>
    </row>
    <row r="14" spans="1:6" x14ac:dyDescent="0.25">
      <c r="A14" s="73" t="s">
        <v>183</v>
      </c>
      <c r="B14" s="77">
        <v>8840000</v>
      </c>
      <c r="C14" s="77">
        <v>8840000</v>
      </c>
      <c r="D14" s="77">
        <v>8840000</v>
      </c>
      <c r="E14" s="77">
        <v>8840000</v>
      </c>
      <c r="F14" s="77">
        <v>8840000</v>
      </c>
    </row>
    <row r="15" spans="1:6" x14ac:dyDescent="0.25">
      <c r="A15" s="81" t="s">
        <v>188</v>
      </c>
      <c r="B15" s="76" t="s">
        <v>4</v>
      </c>
      <c r="C15" s="76" t="s">
        <v>4</v>
      </c>
      <c r="D15" s="76" t="s">
        <v>4</v>
      </c>
      <c r="E15" s="76" t="s">
        <v>4</v>
      </c>
      <c r="F15" s="76" t="s">
        <v>4</v>
      </c>
    </row>
    <row r="16" spans="1:6" x14ac:dyDescent="0.25">
      <c r="A16" s="81" t="s">
        <v>139</v>
      </c>
      <c r="B16" s="76" t="s">
        <v>4</v>
      </c>
      <c r="C16" s="76" t="s">
        <v>4</v>
      </c>
      <c r="D16" s="76" t="s">
        <v>4</v>
      </c>
      <c r="E16" s="76" t="s">
        <v>4</v>
      </c>
      <c r="F16" s="76" t="s">
        <v>4</v>
      </c>
    </row>
    <row r="17" spans="1:6" ht="25.5" x14ac:dyDescent="0.25">
      <c r="A17" s="73" t="s">
        <v>184</v>
      </c>
      <c r="B17" s="77">
        <v>3400000</v>
      </c>
      <c r="C17" s="77">
        <v>3400000</v>
      </c>
      <c r="D17" s="77">
        <v>3400000</v>
      </c>
      <c r="E17" s="77">
        <v>3400000</v>
      </c>
      <c r="F17" s="77">
        <v>3400000</v>
      </c>
    </row>
    <row r="18" spans="1:6" x14ac:dyDescent="0.25">
      <c r="A18" s="81" t="s">
        <v>188</v>
      </c>
      <c r="B18" s="76" t="s">
        <v>4</v>
      </c>
      <c r="C18" s="76" t="s">
        <v>4</v>
      </c>
      <c r="D18" s="76" t="s">
        <v>4</v>
      </c>
      <c r="E18" s="76" t="s">
        <v>4</v>
      </c>
      <c r="F18" s="76" t="s">
        <v>4</v>
      </c>
    </row>
    <row r="19" spans="1:6" x14ac:dyDescent="0.25">
      <c r="A19" s="81" t="s">
        <v>139</v>
      </c>
      <c r="B19" s="76" t="s">
        <v>4</v>
      </c>
      <c r="C19" s="76" t="s">
        <v>4</v>
      </c>
      <c r="D19" s="76" t="s">
        <v>4</v>
      </c>
      <c r="E19" s="76" t="s">
        <v>4</v>
      </c>
      <c r="F19" s="76" t="s">
        <v>4</v>
      </c>
    </row>
    <row r="20" spans="1:6" x14ac:dyDescent="0.25">
      <c r="A20" s="73" t="s">
        <v>8</v>
      </c>
      <c r="B20" s="77">
        <v>812075168</v>
      </c>
      <c r="C20" s="77">
        <v>805625051</v>
      </c>
      <c r="D20" s="77">
        <v>784799088</v>
      </c>
      <c r="E20" s="77">
        <v>812180409</v>
      </c>
      <c r="F20" s="77">
        <v>789684454</v>
      </c>
    </row>
    <row r="21" spans="1:6" x14ac:dyDescent="0.25">
      <c r="A21" s="89"/>
      <c r="B21" s="90"/>
      <c r="C21" s="90"/>
      <c r="D21" s="90"/>
      <c r="E21" s="90"/>
      <c r="F21" s="91"/>
    </row>
    <row r="22" spans="1:6" ht="104.25" customHeight="1" x14ac:dyDescent="0.25">
      <c r="A22" s="88" t="s">
        <v>189</v>
      </c>
      <c r="B22" s="88"/>
      <c r="C22" s="88"/>
      <c r="D22" s="88"/>
      <c r="E22" s="88"/>
      <c r="F22" s="88"/>
    </row>
    <row r="23" spans="1:6" ht="15.95" customHeight="1" x14ac:dyDescent="0.25">
      <c r="A23" s="88" t="s">
        <v>13</v>
      </c>
      <c r="B23" s="88"/>
      <c r="C23" s="88"/>
      <c r="D23" s="88"/>
      <c r="E23" s="88"/>
      <c r="F23" s="88"/>
    </row>
    <row r="24" spans="1:6" ht="15.95" customHeight="1" x14ac:dyDescent="0.25">
      <c r="A24" s="88" t="s">
        <v>14</v>
      </c>
      <c r="B24" s="88"/>
      <c r="C24" s="88"/>
      <c r="D24" s="88"/>
      <c r="E24" s="88"/>
      <c r="F24" s="88"/>
    </row>
    <row r="25" spans="1:6" ht="15.95" customHeight="1" x14ac:dyDescent="0.25">
      <c r="A25" s="88" t="s">
        <v>11</v>
      </c>
      <c r="B25" s="88"/>
      <c r="C25" s="88"/>
      <c r="D25" s="88"/>
      <c r="E25" s="88"/>
      <c r="F25" s="88"/>
    </row>
    <row r="26" spans="1:6" ht="15.95" customHeight="1" x14ac:dyDescent="0.25">
      <c r="A26" s="88" t="s">
        <v>186</v>
      </c>
      <c r="B26" s="88"/>
      <c r="C26" s="88"/>
      <c r="D26" s="88"/>
      <c r="E26" s="88"/>
      <c r="F26" s="88"/>
    </row>
    <row r="27" spans="1:6" ht="32.25" customHeight="1" x14ac:dyDescent="0.25">
      <c r="A27" s="82" t="s">
        <v>12</v>
      </c>
      <c r="B27" s="83"/>
      <c r="C27" s="83"/>
      <c r="D27" s="83"/>
      <c r="E27" s="83"/>
      <c r="F27" s="84"/>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37" sqref="G37"/>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42" t="s">
        <v>72</v>
      </c>
      <c r="C1" s="42" t="s">
        <v>27</v>
      </c>
      <c r="D1" s="42" t="s">
        <v>28</v>
      </c>
      <c r="E1" s="42" t="s">
        <v>29</v>
      </c>
      <c r="F1" s="42" t="s">
        <v>30</v>
      </c>
      <c r="G1" s="42" t="s">
        <v>31</v>
      </c>
      <c r="H1" s="42" t="s">
        <v>73</v>
      </c>
      <c r="I1" s="42" t="s">
        <v>74</v>
      </c>
      <c r="J1" s="8" t="s">
        <v>8</v>
      </c>
    </row>
    <row r="2" spans="1:10" x14ac:dyDescent="0.25">
      <c r="A2" s="18" t="s">
        <v>101</v>
      </c>
      <c r="B2" s="60">
        <v>11</v>
      </c>
      <c r="C2" s="60">
        <v>23</v>
      </c>
      <c r="D2" s="60">
        <v>107</v>
      </c>
      <c r="E2" s="60">
        <v>165</v>
      </c>
      <c r="F2" s="60">
        <v>159</v>
      </c>
      <c r="G2" s="60">
        <v>139</v>
      </c>
      <c r="H2" s="60">
        <v>140</v>
      </c>
      <c r="I2" s="60">
        <v>10</v>
      </c>
      <c r="J2" s="60">
        <v>754</v>
      </c>
    </row>
    <row r="3" spans="1:10" x14ac:dyDescent="0.25">
      <c r="A3" s="18" t="s">
        <v>102</v>
      </c>
      <c r="B3" s="60">
        <v>1</v>
      </c>
      <c r="C3" s="60" t="s">
        <v>200</v>
      </c>
      <c r="D3" s="60">
        <v>2</v>
      </c>
      <c r="E3" s="60">
        <v>4</v>
      </c>
      <c r="F3" s="60">
        <v>36</v>
      </c>
      <c r="G3" s="60">
        <v>18</v>
      </c>
      <c r="H3" s="60">
        <v>27</v>
      </c>
      <c r="I3" s="60" t="s">
        <v>210</v>
      </c>
      <c r="J3" s="60">
        <v>88</v>
      </c>
    </row>
    <row r="4" spans="1:10" x14ac:dyDescent="0.25">
      <c r="A4" s="17" t="s">
        <v>103</v>
      </c>
      <c r="B4" s="60">
        <v>8</v>
      </c>
      <c r="C4" s="60">
        <v>15</v>
      </c>
      <c r="D4" s="60">
        <v>61</v>
      </c>
      <c r="E4" s="60">
        <v>47</v>
      </c>
      <c r="F4" s="60">
        <v>107</v>
      </c>
      <c r="G4" s="60">
        <v>54</v>
      </c>
      <c r="H4" s="60">
        <v>23</v>
      </c>
      <c r="I4" s="60" t="s">
        <v>210</v>
      </c>
      <c r="J4" s="60">
        <v>315</v>
      </c>
    </row>
    <row r="5" spans="1:10" x14ac:dyDescent="0.25">
      <c r="A5" s="22" t="s">
        <v>8</v>
      </c>
      <c r="B5" s="79">
        <v>20</v>
      </c>
      <c r="C5" s="79">
        <v>38</v>
      </c>
      <c r="D5" s="79">
        <v>170</v>
      </c>
      <c r="E5" s="79">
        <v>216</v>
      </c>
      <c r="F5" s="79">
        <v>302</v>
      </c>
      <c r="G5" s="79">
        <v>211</v>
      </c>
      <c r="H5" s="79">
        <v>190</v>
      </c>
      <c r="I5" s="79">
        <v>10</v>
      </c>
      <c r="J5" s="79">
        <v>1157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30" sqref="F30"/>
    </sheetView>
  </sheetViews>
  <sheetFormatPr defaultRowHeight="15" x14ac:dyDescent="0.25"/>
  <cols>
    <col min="1" max="1" width="24.7109375" customWidth="1"/>
    <col min="2" max="5" width="12.7109375" customWidth="1"/>
  </cols>
  <sheetData>
    <row r="1" spans="1:5" ht="15.75" x14ac:dyDescent="0.25">
      <c r="A1" s="23"/>
      <c r="B1" s="105" t="s">
        <v>75</v>
      </c>
      <c r="C1" s="105"/>
      <c r="D1" s="108" t="s">
        <v>76</v>
      </c>
      <c r="E1" s="108"/>
    </row>
    <row r="2" spans="1:5" x14ac:dyDescent="0.25">
      <c r="A2" s="45" t="s">
        <v>63</v>
      </c>
      <c r="B2" s="45" t="s">
        <v>64</v>
      </c>
      <c r="C2" s="45" t="s">
        <v>1</v>
      </c>
      <c r="D2" s="45" t="s">
        <v>3</v>
      </c>
      <c r="E2" s="45" t="s">
        <v>1</v>
      </c>
    </row>
    <row r="3" spans="1:5" x14ac:dyDescent="0.25">
      <c r="A3" s="18" t="s">
        <v>101</v>
      </c>
      <c r="B3" s="63" t="s">
        <v>201</v>
      </c>
      <c r="C3" s="63">
        <v>1065</v>
      </c>
      <c r="D3" s="62" t="s">
        <v>201</v>
      </c>
      <c r="E3" s="62">
        <v>443</v>
      </c>
    </row>
    <row r="4" spans="1:5" x14ac:dyDescent="0.25">
      <c r="A4" s="18" t="s">
        <v>102</v>
      </c>
      <c r="B4" s="63" t="s">
        <v>201</v>
      </c>
      <c r="C4" s="63">
        <v>94</v>
      </c>
      <c r="D4" s="62" t="s">
        <v>201</v>
      </c>
      <c r="E4" s="62">
        <v>82</v>
      </c>
    </row>
    <row r="5" spans="1:5" x14ac:dyDescent="0.25">
      <c r="A5" s="17" t="s">
        <v>103</v>
      </c>
      <c r="B5" s="64" t="s">
        <v>201</v>
      </c>
      <c r="C5" s="64">
        <v>423</v>
      </c>
      <c r="D5" s="62" t="s">
        <v>201</v>
      </c>
      <c r="E5" s="62">
        <v>207</v>
      </c>
    </row>
    <row r="6" spans="1:5" x14ac:dyDescent="0.25">
      <c r="A6" s="22" t="s">
        <v>8</v>
      </c>
      <c r="B6" s="67" t="s">
        <v>211</v>
      </c>
      <c r="C6" s="67">
        <v>1582</v>
      </c>
      <c r="D6" s="67" t="s">
        <v>201</v>
      </c>
      <c r="E6" s="67">
        <v>732</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 sqref="F1"/>
    </sheetView>
  </sheetViews>
  <sheetFormatPr defaultRowHeight="15" x14ac:dyDescent="0.25"/>
  <cols>
    <col min="1" max="1" width="24.7109375" customWidth="1"/>
    <col min="2" max="4" width="14.7109375" customWidth="1"/>
  </cols>
  <sheetData>
    <row r="1" spans="1:4" ht="73.5" customHeight="1" x14ac:dyDescent="0.25">
      <c r="A1" s="109" t="s">
        <v>213</v>
      </c>
      <c r="B1" s="109"/>
      <c r="C1" s="109"/>
      <c r="D1" s="109"/>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E34" sqref="E34"/>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x14ac:dyDescent="0.25">
      <c r="A2" s="26" t="s">
        <v>125</v>
      </c>
      <c r="B2" s="62" t="s">
        <v>199</v>
      </c>
      <c r="C2" s="60">
        <v>94777</v>
      </c>
      <c r="D2" s="60">
        <v>94777</v>
      </c>
    </row>
    <row r="3" spans="1:4" x14ac:dyDescent="0.25">
      <c r="A3" s="26" t="s">
        <v>126</v>
      </c>
      <c r="B3" s="62" t="s">
        <v>199</v>
      </c>
      <c r="C3" s="60">
        <v>14736</v>
      </c>
      <c r="D3" s="60">
        <v>14736</v>
      </c>
    </row>
    <row r="4" spans="1:4" x14ac:dyDescent="0.25">
      <c r="A4" s="26" t="s">
        <v>127</v>
      </c>
      <c r="B4" s="62" t="s">
        <v>199</v>
      </c>
      <c r="C4" s="60">
        <v>8896</v>
      </c>
      <c r="D4" s="60">
        <v>8896</v>
      </c>
    </row>
    <row r="5" spans="1:4" ht="15.75" customHeight="1" x14ac:dyDescent="0.25">
      <c r="A5" s="22" t="s">
        <v>8</v>
      </c>
      <c r="B5" s="62" t="s">
        <v>220</v>
      </c>
      <c r="C5" s="57">
        <v>118409</v>
      </c>
      <c r="D5" s="57">
        <v>118409</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19" sqref="I19"/>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5" t="s">
        <v>63</v>
      </c>
      <c r="B1" s="42" t="s">
        <v>68</v>
      </c>
      <c r="C1" s="42" t="s">
        <v>25</v>
      </c>
      <c r="D1" s="42" t="s">
        <v>23</v>
      </c>
      <c r="E1" s="42" t="s">
        <v>24</v>
      </c>
      <c r="F1" s="42" t="s">
        <v>69</v>
      </c>
      <c r="G1" s="42" t="s">
        <v>26</v>
      </c>
      <c r="H1" s="42" t="s">
        <v>70</v>
      </c>
      <c r="I1" s="42" t="s">
        <v>8</v>
      </c>
    </row>
    <row r="2" spans="1:9" ht="15.75" thickBot="1" x14ac:dyDescent="0.3">
      <c r="A2" s="27" t="s">
        <v>128</v>
      </c>
      <c r="B2" s="28">
        <v>31180</v>
      </c>
      <c r="C2" s="28">
        <v>19375</v>
      </c>
      <c r="D2" s="28">
        <v>7547</v>
      </c>
      <c r="E2" s="28">
        <v>35028</v>
      </c>
      <c r="F2" s="28">
        <v>6111</v>
      </c>
      <c r="G2" s="28">
        <v>6738</v>
      </c>
      <c r="H2" s="28">
        <v>12431</v>
      </c>
      <c r="I2" s="29">
        <v>118410</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H29" sqref="H29"/>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5" t="s">
        <v>63</v>
      </c>
      <c r="B1" s="42" t="s">
        <v>72</v>
      </c>
      <c r="C1" s="42" t="s">
        <v>27</v>
      </c>
      <c r="D1" s="42" t="s">
        <v>28</v>
      </c>
      <c r="E1" s="42" t="s">
        <v>29</v>
      </c>
      <c r="F1" s="42" t="s">
        <v>30</v>
      </c>
      <c r="G1" s="7" t="s">
        <v>31</v>
      </c>
      <c r="H1" s="8" t="s">
        <v>73</v>
      </c>
      <c r="I1" s="8" t="s">
        <v>74</v>
      </c>
      <c r="J1" s="8" t="s">
        <v>8</v>
      </c>
    </row>
    <row r="2" spans="1:10" ht="15.75" thickBot="1" x14ac:dyDescent="0.3">
      <c r="A2" s="30" t="s">
        <v>129</v>
      </c>
      <c r="B2" s="31">
        <v>2634</v>
      </c>
      <c r="C2" s="31">
        <v>7024</v>
      </c>
      <c r="D2" s="31">
        <v>31669</v>
      </c>
      <c r="E2" s="31">
        <v>23287</v>
      </c>
      <c r="F2" s="31">
        <v>18936</v>
      </c>
      <c r="G2" s="31">
        <v>19864</v>
      </c>
      <c r="H2" s="31">
        <v>14527</v>
      </c>
      <c r="I2" s="31">
        <v>469</v>
      </c>
      <c r="J2" s="32">
        <v>118410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H36" sqref="H36:H37"/>
    </sheetView>
  </sheetViews>
  <sheetFormatPr defaultRowHeight="15" x14ac:dyDescent="0.25"/>
  <cols>
    <col min="1" max="1" width="24.7109375" customWidth="1"/>
    <col min="2" max="5" width="12.7109375" customWidth="1"/>
  </cols>
  <sheetData>
    <row r="1" spans="1:5" ht="15.75" x14ac:dyDescent="0.25">
      <c r="A1" s="23"/>
      <c r="B1" s="105" t="s">
        <v>75</v>
      </c>
      <c r="C1" s="105"/>
      <c r="D1" s="108" t="s">
        <v>76</v>
      </c>
      <c r="E1" s="108"/>
    </row>
    <row r="2" spans="1:5" x14ac:dyDescent="0.25">
      <c r="A2" s="45" t="s">
        <v>63</v>
      </c>
      <c r="B2" s="45" t="s">
        <v>64</v>
      </c>
      <c r="C2" s="45" t="s">
        <v>1</v>
      </c>
      <c r="D2" s="45" t="s">
        <v>3</v>
      </c>
      <c r="E2" s="45" t="s">
        <v>1</v>
      </c>
    </row>
    <row r="3" spans="1:5" x14ac:dyDescent="0.25">
      <c r="A3" s="26" t="s">
        <v>101</v>
      </c>
      <c r="B3" s="148" t="s">
        <v>201</v>
      </c>
      <c r="C3" s="148">
        <v>132576</v>
      </c>
      <c r="D3" s="148" t="s">
        <v>201</v>
      </c>
      <c r="E3" s="148">
        <v>56978</v>
      </c>
    </row>
    <row r="4" spans="1:5" x14ac:dyDescent="0.25">
      <c r="A4" s="26" t="s">
        <v>102</v>
      </c>
      <c r="B4" s="148" t="s">
        <v>201</v>
      </c>
      <c r="C4" s="148">
        <v>16090</v>
      </c>
      <c r="D4" s="148" t="s">
        <v>201</v>
      </c>
      <c r="E4" s="148">
        <v>13382</v>
      </c>
    </row>
    <row r="5" spans="1:5" x14ac:dyDescent="0.25">
      <c r="A5" s="26" t="s">
        <v>103</v>
      </c>
      <c r="B5" s="148" t="s">
        <v>201</v>
      </c>
      <c r="C5" s="148">
        <v>11216</v>
      </c>
      <c r="D5" s="148" t="s">
        <v>201</v>
      </c>
      <c r="E5" s="148">
        <v>6575</v>
      </c>
    </row>
    <row r="6" spans="1:5" x14ac:dyDescent="0.25">
      <c r="A6" s="22" t="s">
        <v>8</v>
      </c>
      <c r="B6" s="150" t="s">
        <v>211</v>
      </c>
      <c r="C6" s="150">
        <v>159882</v>
      </c>
      <c r="D6" s="150" t="s">
        <v>201</v>
      </c>
      <c r="E6" s="150">
        <v>76935</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 sqref="F1"/>
    </sheetView>
  </sheetViews>
  <sheetFormatPr defaultRowHeight="15" x14ac:dyDescent="0.25"/>
  <cols>
    <col min="1" max="1" width="24.7109375" customWidth="1"/>
    <col min="2" max="4" width="14.7109375" customWidth="1"/>
  </cols>
  <sheetData>
    <row r="1" spans="1:4" ht="87.75" customHeight="1" x14ac:dyDescent="0.25">
      <c r="A1" s="100" t="s">
        <v>214</v>
      </c>
      <c r="B1" s="100"/>
      <c r="C1" s="100"/>
      <c r="D1" s="100"/>
    </row>
    <row r="2" spans="1:4" ht="22.5" customHeight="1" x14ac:dyDescent="0.25">
      <c r="A2" s="100" t="s">
        <v>81</v>
      </c>
      <c r="B2" s="100"/>
      <c r="C2" s="100"/>
      <c r="D2" s="100"/>
    </row>
    <row r="3" spans="1:4" ht="18.75" customHeight="1" x14ac:dyDescent="0.25">
      <c r="A3" s="100" t="s">
        <v>82</v>
      </c>
      <c r="B3" s="100"/>
      <c r="C3" s="100"/>
      <c r="D3" s="100"/>
    </row>
    <row r="4" spans="1:4" ht="18.75" customHeight="1" x14ac:dyDescent="0.25">
      <c r="A4" s="106" t="s">
        <v>83</v>
      </c>
      <c r="B4" s="107"/>
      <c r="C4" s="107"/>
      <c r="D4" s="107"/>
    </row>
    <row r="5" spans="1:4" ht="18.75" customHeight="1" x14ac:dyDescent="0.25">
      <c r="A5" s="100" t="s">
        <v>84</v>
      </c>
      <c r="B5" s="100"/>
      <c r="C5" s="100"/>
      <c r="D5" s="100"/>
    </row>
    <row r="6" spans="1:4" ht="18" customHeight="1" x14ac:dyDescent="0.25">
      <c r="A6" s="100" t="s">
        <v>85</v>
      </c>
      <c r="B6" s="100"/>
      <c r="C6" s="100"/>
      <c r="D6" s="100"/>
    </row>
    <row r="7" spans="1:4" ht="22.5" customHeight="1" x14ac:dyDescent="0.25">
      <c r="A7" s="100" t="s">
        <v>86</v>
      </c>
      <c r="B7" s="100"/>
      <c r="C7" s="100"/>
      <c r="D7" s="100"/>
    </row>
    <row r="8" spans="1:4" ht="33.75" customHeight="1" x14ac:dyDescent="0.25">
      <c r="A8" s="101" t="s">
        <v>12</v>
      </c>
      <c r="B8" s="101"/>
      <c r="C8" s="101"/>
      <c r="D8" s="101"/>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20" sqref="D20"/>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47" t="s">
        <v>134</v>
      </c>
      <c r="B1" s="42" t="s">
        <v>135</v>
      </c>
      <c r="C1" s="42" t="s">
        <v>1</v>
      </c>
      <c r="D1" s="42" t="s">
        <v>8</v>
      </c>
    </row>
    <row r="2" spans="1:4" x14ac:dyDescent="0.25">
      <c r="A2" s="10" t="s">
        <v>33</v>
      </c>
      <c r="B2" s="69" t="s">
        <v>199</v>
      </c>
      <c r="C2" s="69">
        <v>877950</v>
      </c>
      <c r="D2" s="69">
        <v>877950</v>
      </c>
    </row>
    <row r="3" spans="1:4" x14ac:dyDescent="0.25">
      <c r="A3" s="11" t="s">
        <v>137</v>
      </c>
      <c r="B3" s="62" t="s">
        <v>199</v>
      </c>
      <c r="C3" s="62">
        <v>425980</v>
      </c>
      <c r="D3" s="62">
        <v>425980</v>
      </c>
    </row>
    <row r="4" spans="1:4" x14ac:dyDescent="0.25">
      <c r="A4" s="11" t="s">
        <v>142</v>
      </c>
      <c r="B4" s="62" t="s">
        <v>199</v>
      </c>
      <c r="C4" s="62">
        <v>451970</v>
      </c>
      <c r="D4" s="62">
        <v>451970</v>
      </c>
    </row>
    <row r="5" spans="1:4" x14ac:dyDescent="0.25">
      <c r="A5" s="11" t="s">
        <v>139</v>
      </c>
      <c r="B5" s="62" t="s">
        <v>220</v>
      </c>
      <c r="C5" s="62" t="s">
        <v>220</v>
      </c>
      <c r="D5" s="62" t="s">
        <v>199</v>
      </c>
    </row>
    <row r="6" spans="1:4" x14ac:dyDescent="0.25">
      <c r="A6" s="10" t="s">
        <v>35</v>
      </c>
      <c r="B6" s="69">
        <v>2176024</v>
      </c>
      <c r="C6" s="69">
        <v>4567086</v>
      </c>
      <c r="D6" s="69">
        <v>6743110</v>
      </c>
    </row>
    <row r="7" spans="1:4" x14ac:dyDescent="0.25">
      <c r="A7" s="11" t="s">
        <v>136</v>
      </c>
      <c r="B7" s="62" t="s">
        <v>199</v>
      </c>
      <c r="C7" s="62">
        <v>101046</v>
      </c>
      <c r="D7" s="62">
        <v>101046</v>
      </c>
    </row>
    <row r="8" spans="1:4" x14ac:dyDescent="0.25">
      <c r="A8" s="11" t="s">
        <v>137</v>
      </c>
      <c r="B8" s="62">
        <v>956272</v>
      </c>
      <c r="C8" s="62">
        <v>2139368</v>
      </c>
      <c r="D8" s="62">
        <v>3095640</v>
      </c>
    </row>
    <row r="9" spans="1:4" x14ac:dyDescent="0.25">
      <c r="A9" s="11" t="s">
        <v>138</v>
      </c>
      <c r="B9" s="62">
        <v>1206819</v>
      </c>
      <c r="C9" s="62">
        <v>2113820</v>
      </c>
      <c r="D9" s="62">
        <v>3320639</v>
      </c>
    </row>
    <row r="10" spans="1:4" x14ac:dyDescent="0.25">
      <c r="A10" s="11" t="s">
        <v>139</v>
      </c>
      <c r="B10" s="62">
        <v>12933</v>
      </c>
      <c r="C10" s="62">
        <v>212852</v>
      </c>
      <c r="D10" s="62">
        <v>225785</v>
      </c>
    </row>
    <row r="11" spans="1:4" x14ac:dyDescent="0.25">
      <c r="A11" s="10" t="s">
        <v>36</v>
      </c>
      <c r="B11" s="69" t="s">
        <v>199</v>
      </c>
      <c r="C11" s="69">
        <v>606245</v>
      </c>
      <c r="D11" s="69">
        <v>606245</v>
      </c>
    </row>
    <row r="12" spans="1:4" ht="15.75" customHeight="1" x14ac:dyDescent="0.25">
      <c r="A12" s="11" t="s">
        <v>145</v>
      </c>
      <c r="B12" s="62" t="s">
        <v>220</v>
      </c>
      <c r="C12" s="62">
        <v>45235</v>
      </c>
      <c r="D12" s="62">
        <v>45235</v>
      </c>
    </row>
    <row r="13" spans="1:4" x14ac:dyDescent="0.25">
      <c r="A13" s="11" t="s">
        <v>140</v>
      </c>
      <c r="B13" s="62" t="s">
        <v>220</v>
      </c>
      <c r="C13" s="62">
        <v>561010</v>
      </c>
      <c r="D13" s="62">
        <v>561010</v>
      </c>
    </row>
    <row r="14" spans="1:4" x14ac:dyDescent="0.25">
      <c r="A14" s="10" t="s">
        <v>8</v>
      </c>
      <c r="B14" s="69">
        <v>2176024</v>
      </c>
      <c r="C14" s="69">
        <v>6051281</v>
      </c>
      <c r="D14" s="69">
        <v>8227305</v>
      </c>
    </row>
    <row r="15" spans="1:4" ht="66.75" customHeight="1" x14ac:dyDescent="0.25"/>
    <row r="16" spans="1:4" ht="15.95" customHeight="1" x14ac:dyDescent="0.25"/>
    <row r="17" ht="15.95" customHeight="1" x14ac:dyDescent="0.25"/>
    <row r="18"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H43" sqref="H43"/>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42" t="s">
        <v>134</v>
      </c>
      <c r="B1" s="42" t="s">
        <v>205</v>
      </c>
      <c r="C1" s="42" t="s">
        <v>39</v>
      </c>
      <c r="D1" s="42" t="s">
        <v>36</v>
      </c>
      <c r="E1" s="42" t="s">
        <v>8</v>
      </c>
    </row>
    <row r="2" spans="1:5" x14ac:dyDescent="0.25">
      <c r="A2" s="10" t="s">
        <v>33</v>
      </c>
      <c r="B2" s="69">
        <v>39059</v>
      </c>
      <c r="C2" s="69">
        <v>406975</v>
      </c>
      <c r="D2" s="69">
        <v>431916</v>
      </c>
      <c r="E2" s="69">
        <v>877950</v>
      </c>
    </row>
    <row r="3" spans="1:5" x14ac:dyDescent="0.25">
      <c r="A3" s="11" t="s">
        <v>137</v>
      </c>
      <c r="B3" s="62" t="s">
        <v>211</v>
      </c>
      <c r="C3" s="62" t="s">
        <v>211</v>
      </c>
      <c r="D3" s="62">
        <v>425980</v>
      </c>
      <c r="E3" s="62">
        <v>425980</v>
      </c>
    </row>
    <row r="4" spans="1:5" x14ac:dyDescent="0.25">
      <c r="A4" s="11" t="s">
        <v>142</v>
      </c>
      <c r="B4" s="60">
        <v>39059</v>
      </c>
      <c r="C4" s="60">
        <v>406975</v>
      </c>
      <c r="D4" s="60">
        <v>5936</v>
      </c>
      <c r="E4" s="62">
        <v>451970</v>
      </c>
    </row>
    <row r="5" spans="1:5" x14ac:dyDescent="0.25">
      <c r="A5" s="11" t="s">
        <v>139</v>
      </c>
      <c r="B5" s="62" t="s">
        <v>211</v>
      </c>
      <c r="C5" s="62" t="s">
        <v>211</v>
      </c>
      <c r="D5" s="62" t="s">
        <v>211</v>
      </c>
      <c r="E5" s="62" t="s">
        <v>201</v>
      </c>
    </row>
    <row r="6" spans="1:5" x14ac:dyDescent="0.25">
      <c r="A6" s="10" t="s">
        <v>35</v>
      </c>
      <c r="B6" s="69">
        <v>616895</v>
      </c>
      <c r="C6" s="69">
        <v>2596659</v>
      </c>
      <c r="D6" s="69">
        <v>3529556</v>
      </c>
      <c r="E6" s="69">
        <v>6743110</v>
      </c>
    </row>
    <row r="7" spans="1:5" x14ac:dyDescent="0.25">
      <c r="A7" s="11" t="s">
        <v>136</v>
      </c>
      <c r="B7" s="62" t="s">
        <v>211</v>
      </c>
      <c r="C7" s="62" t="s">
        <v>211</v>
      </c>
      <c r="D7" s="62">
        <v>101046</v>
      </c>
      <c r="E7" s="62">
        <v>101046</v>
      </c>
    </row>
    <row r="8" spans="1:5" x14ac:dyDescent="0.25">
      <c r="A8" s="11" t="s">
        <v>137</v>
      </c>
      <c r="B8" s="62" t="s">
        <v>211</v>
      </c>
      <c r="C8" s="62" t="s">
        <v>211</v>
      </c>
      <c r="D8" s="62">
        <v>3095640</v>
      </c>
      <c r="E8" s="62">
        <v>3095640</v>
      </c>
    </row>
    <row r="9" spans="1:5" x14ac:dyDescent="0.25">
      <c r="A9" s="11" t="s">
        <v>138</v>
      </c>
      <c r="B9" s="62">
        <v>616895</v>
      </c>
      <c r="C9" s="62">
        <v>2596659</v>
      </c>
      <c r="D9" s="62">
        <v>107085</v>
      </c>
      <c r="E9" s="62">
        <v>3320639</v>
      </c>
    </row>
    <row r="10" spans="1:5" x14ac:dyDescent="0.25">
      <c r="A10" s="11" t="s">
        <v>139</v>
      </c>
      <c r="B10" s="69" t="s">
        <v>211</v>
      </c>
      <c r="C10" s="62" t="s">
        <v>211</v>
      </c>
      <c r="D10" s="62">
        <v>225785</v>
      </c>
      <c r="E10" s="62">
        <v>225785</v>
      </c>
    </row>
    <row r="11" spans="1:5" x14ac:dyDescent="0.25">
      <c r="A11" s="10" t="s">
        <v>66</v>
      </c>
      <c r="B11" s="69" t="s">
        <v>211</v>
      </c>
      <c r="C11" s="69" t="s">
        <v>211</v>
      </c>
      <c r="D11" s="51">
        <v>606245</v>
      </c>
      <c r="E11" s="69">
        <v>606245</v>
      </c>
    </row>
    <row r="12" spans="1:5" x14ac:dyDescent="0.25">
      <c r="A12" s="4" t="s">
        <v>8</v>
      </c>
      <c r="B12" s="69">
        <v>655954</v>
      </c>
      <c r="C12" s="69">
        <v>3003634</v>
      </c>
      <c r="D12" s="69">
        <v>4567717</v>
      </c>
      <c r="E12" s="69">
        <v>8227305</v>
      </c>
    </row>
    <row r="13" spans="1:5" ht="15" customHeight="1" x14ac:dyDescent="0.25">
      <c r="A13" s="110" t="s">
        <v>143</v>
      </c>
      <c r="B13" s="111"/>
      <c r="C13" s="111"/>
      <c r="D13" s="111"/>
      <c r="E13" s="112"/>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8" sqref="H8"/>
    </sheetView>
  </sheetViews>
  <sheetFormatPr defaultRowHeight="15" x14ac:dyDescent="0.25"/>
  <cols>
    <col min="1" max="1" width="20.7109375" style="39" customWidth="1"/>
    <col min="2" max="2" width="12" style="39" customWidth="1"/>
    <col min="3" max="4" width="11.7109375" style="39" customWidth="1"/>
    <col min="5" max="5" width="12.5703125" style="39" customWidth="1"/>
    <col min="6" max="6" width="12.28515625" style="39" customWidth="1"/>
    <col min="7" max="16384" width="9.140625" style="39"/>
  </cols>
  <sheetData>
    <row r="1" spans="1:6" s="38" customFormat="1" ht="20.25" customHeight="1" x14ac:dyDescent="0.2">
      <c r="A1" s="71"/>
      <c r="B1" s="78" t="s">
        <v>196</v>
      </c>
      <c r="C1" s="78" t="s">
        <v>197</v>
      </c>
      <c r="D1" s="78" t="s">
        <v>198</v>
      </c>
      <c r="E1" s="78" t="s">
        <v>204</v>
      </c>
      <c r="F1" s="78" t="s">
        <v>208</v>
      </c>
    </row>
    <row r="2" spans="1:6" s="38" customFormat="1" ht="12.75" x14ac:dyDescent="0.2">
      <c r="A2" s="70" t="s">
        <v>52</v>
      </c>
      <c r="B2" s="55">
        <v>29110</v>
      </c>
      <c r="C2" s="55">
        <v>22666</v>
      </c>
      <c r="D2" s="55">
        <v>21259</v>
      </c>
      <c r="E2" s="55">
        <v>17134</v>
      </c>
      <c r="F2" s="55">
        <v>26586</v>
      </c>
    </row>
    <row r="3" spans="1:6" s="38" customFormat="1" ht="12.75" x14ac:dyDescent="0.2">
      <c r="A3" s="81" t="s">
        <v>178</v>
      </c>
      <c r="B3" s="53">
        <v>19903</v>
      </c>
      <c r="C3" s="53">
        <v>14178</v>
      </c>
      <c r="D3" s="53">
        <v>14647</v>
      </c>
      <c r="E3" s="53">
        <v>13756</v>
      </c>
      <c r="F3" s="53">
        <v>20260</v>
      </c>
    </row>
    <row r="4" spans="1:6" s="38" customFormat="1" ht="12.75" x14ac:dyDescent="0.2">
      <c r="A4" s="81" t="s">
        <v>179</v>
      </c>
      <c r="B4" s="53">
        <v>9207</v>
      </c>
      <c r="C4" s="53">
        <v>8488</v>
      </c>
      <c r="D4" s="53">
        <v>6612</v>
      </c>
      <c r="E4" s="53">
        <v>3378</v>
      </c>
      <c r="F4" s="53">
        <v>6326</v>
      </c>
    </row>
    <row r="5" spans="1:6" s="38" customFormat="1" ht="12.75" x14ac:dyDescent="0.2">
      <c r="A5" s="52" t="s">
        <v>2</v>
      </c>
      <c r="B5" s="55">
        <v>1357</v>
      </c>
      <c r="C5" s="55">
        <v>1482</v>
      </c>
      <c r="D5" s="55">
        <v>1588</v>
      </c>
      <c r="E5" s="55">
        <v>506</v>
      </c>
      <c r="F5" s="55">
        <v>1157</v>
      </c>
    </row>
    <row r="6" spans="1:6" s="38" customFormat="1" ht="12.75" x14ac:dyDescent="0.2">
      <c r="A6" s="81" t="s">
        <v>180</v>
      </c>
      <c r="B6" s="54" t="s">
        <v>181</v>
      </c>
      <c r="C6" s="54" t="s">
        <v>181</v>
      </c>
      <c r="D6" s="54" t="s">
        <v>181</v>
      </c>
      <c r="E6" s="54" t="s">
        <v>181</v>
      </c>
      <c r="F6" s="54" t="s">
        <v>181</v>
      </c>
    </row>
    <row r="7" spans="1:6" s="38" customFormat="1" ht="12.75" x14ac:dyDescent="0.2">
      <c r="A7" s="81" t="s">
        <v>179</v>
      </c>
      <c r="B7" s="53">
        <v>1357</v>
      </c>
      <c r="C7" s="53">
        <v>1482</v>
      </c>
      <c r="D7" s="53">
        <v>1588</v>
      </c>
      <c r="E7" s="53">
        <v>506</v>
      </c>
      <c r="F7" s="53">
        <v>1157</v>
      </c>
    </row>
    <row r="8" spans="1:6" s="38" customFormat="1" ht="12.75" x14ac:dyDescent="0.2">
      <c r="A8" s="52" t="s">
        <v>5</v>
      </c>
      <c r="B8" s="55">
        <v>6800</v>
      </c>
      <c r="C8" s="55">
        <v>6809</v>
      </c>
      <c r="D8" s="55">
        <v>7433</v>
      </c>
      <c r="E8" s="55">
        <v>11902</v>
      </c>
      <c r="F8" s="55">
        <v>9678</v>
      </c>
    </row>
    <row r="9" spans="1:6" s="38" customFormat="1" ht="12.75" x14ac:dyDescent="0.2">
      <c r="A9" s="81" t="s">
        <v>180</v>
      </c>
      <c r="B9" s="53">
        <v>4946</v>
      </c>
      <c r="C9" s="53">
        <v>4891</v>
      </c>
      <c r="D9" s="53">
        <v>6657</v>
      </c>
      <c r="E9" s="53">
        <v>10551</v>
      </c>
      <c r="F9" s="53">
        <v>8664</v>
      </c>
    </row>
    <row r="10" spans="1:6" s="38" customFormat="1" ht="12.75" x14ac:dyDescent="0.2">
      <c r="A10" s="81" t="s">
        <v>179</v>
      </c>
      <c r="B10" s="53">
        <v>1854</v>
      </c>
      <c r="C10" s="53">
        <v>1918</v>
      </c>
      <c r="D10" s="53">
        <v>776</v>
      </c>
      <c r="E10" s="53">
        <v>1351</v>
      </c>
      <c r="F10" s="53">
        <v>1014</v>
      </c>
    </row>
    <row r="11" spans="1:6" s="38" customFormat="1" ht="12.75" x14ac:dyDescent="0.2">
      <c r="A11" s="73" t="s">
        <v>190</v>
      </c>
      <c r="B11" s="53" t="s">
        <v>4</v>
      </c>
      <c r="C11" s="53" t="s">
        <v>4</v>
      </c>
      <c r="D11" s="53" t="s">
        <v>4</v>
      </c>
      <c r="E11" s="53" t="s">
        <v>4</v>
      </c>
      <c r="F11" s="53" t="s">
        <v>4</v>
      </c>
    </row>
    <row r="12" spans="1:6" s="38" customFormat="1" ht="12.75" x14ac:dyDescent="0.2">
      <c r="A12" s="81" t="s">
        <v>180</v>
      </c>
      <c r="B12" s="76" t="s">
        <v>4</v>
      </c>
      <c r="C12" s="76" t="s">
        <v>4</v>
      </c>
      <c r="D12" s="76" t="s">
        <v>4</v>
      </c>
      <c r="E12" s="76" t="s">
        <v>4</v>
      </c>
      <c r="F12" s="76" t="s">
        <v>4</v>
      </c>
    </row>
    <row r="13" spans="1:6" s="38" customFormat="1" ht="12.75" x14ac:dyDescent="0.2">
      <c r="A13" s="81" t="s">
        <v>179</v>
      </c>
      <c r="B13" s="76" t="s">
        <v>4</v>
      </c>
      <c r="C13" s="76" t="s">
        <v>4</v>
      </c>
      <c r="D13" s="76" t="s">
        <v>4</v>
      </c>
      <c r="E13" s="76" t="s">
        <v>4</v>
      </c>
      <c r="F13" s="76" t="s">
        <v>4</v>
      </c>
    </row>
    <row r="14" spans="1:6" s="38" customFormat="1" ht="12.75" x14ac:dyDescent="0.2">
      <c r="A14" s="52" t="s">
        <v>6</v>
      </c>
      <c r="B14" s="77" t="s">
        <v>4</v>
      </c>
      <c r="C14" s="77" t="s">
        <v>4</v>
      </c>
      <c r="D14" s="77" t="s">
        <v>4</v>
      </c>
      <c r="E14" s="77" t="s">
        <v>4</v>
      </c>
      <c r="F14" s="77" t="s">
        <v>4</v>
      </c>
    </row>
    <row r="15" spans="1:6" s="38" customFormat="1" ht="12.75" x14ac:dyDescent="0.2">
      <c r="A15" s="81" t="s">
        <v>180</v>
      </c>
      <c r="B15" s="53" t="s">
        <v>4</v>
      </c>
      <c r="C15" s="53" t="s">
        <v>4</v>
      </c>
      <c r="D15" s="53" t="s">
        <v>4</v>
      </c>
      <c r="E15" s="53" t="s">
        <v>4</v>
      </c>
      <c r="F15" s="53" t="s">
        <v>4</v>
      </c>
    </row>
    <row r="16" spans="1:6" s="38" customFormat="1" ht="12.75" x14ac:dyDescent="0.2">
      <c r="A16" s="81" t="s">
        <v>179</v>
      </c>
      <c r="B16" s="53" t="s">
        <v>4</v>
      </c>
      <c r="C16" s="53" t="s">
        <v>4</v>
      </c>
      <c r="D16" s="53" t="s">
        <v>4</v>
      </c>
      <c r="E16" s="53" t="s">
        <v>4</v>
      </c>
      <c r="F16" s="53" t="s">
        <v>4</v>
      </c>
    </row>
    <row r="17" spans="1:6" s="38" customFormat="1" ht="12.75" x14ac:dyDescent="0.2">
      <c r="A17" s="52" t="s">
        <v>7</v>
      </c>
      <c r="B17" s="77" t="s">
        <v>4</v>
      </c>
      <c r="C17" s="77" t="s">
        <v>4</v>
      </c>
      <c r="D17" s="77" t="s">
        <v>4</v>
      </c>
      <c r="E17" s="77" t="s">
        <v>4</v>
      </c>
      <c r="F17" s="77" t="s">
        <v>4</v>
      </c>
    </row>
    <row r="18" spans="1:6" s="38" customFormat="1" ht="12.75" x14ac:dyDescent="0.2">
      <c r="A18" s="81" t="s">
        <v>180</v>
      </c>
      <c r="B18" s="53" t="s">
        <v>4</v>
      </c>
      <c r="C18" s="53" t="s">
        <v>4</v>
      </c>
      <c r="D18" s="53" t="s">
        <v>4</v>
      </c>
      <c r="E18" s="53" t="s">
        <v>4</v>
      </c>
      <c r="F18" s="53" t="s">
        <v>4</v>
      </c>
    </row>
    <row r="19" spans="1:6" s="38" customFormat="1" ht="12.75" x14ac:dyDescent="0.2">
      <c r="A19" s="81" t="s">
        <v>179</v>
      </c>
      <c r="B19" s="53" t="s">
        <v>4</v>
      </c>
      <c r="C19" s="53" t="s">
        <v>4</v>
      </c>
      <c r="D19" s="53" t="s">
        <v>4</v>
      </c>
      <c r="E19" s="53" t="s">
        <v>4</v>
      </c>
      <c r="F19" s="53" t="s">
        <v>4</v>
      </c>
    </row>
    <row r="20" spans="1:6" s="38" customFormat="1" ht="12.75" x14ac:dyDescent="0.2">
      <c r="A20" s="52" t="s">
        <v>8</v>
      </c>
      <c r="B20" s="55">
        <v>37267</v>
      </c>
      <c r="C20" s="55">
        <v>30957</v>
      </c>
      <c r="D20" s="55">
        <v>30280</v>
      </c>
      <c r="E20" s="55">
        <v>29541</v>
      </c>
      <c r="F20" s="55">
        <v>37421</v>
      </c>
    </row>
    <row r="21" spans="1:6" s="38" customFormat="1" ht="12.75" x14ac:dyDescent="0.2">
      <c r="A21" s="92"/>
      <c r="B21" s="93"/>
      <c r="C21" s="93"/>
      <c r="D21" s="93"/>
      <c r="E21" s="93"/>
      <c r="F21" s="94"/>
    </row>
    <row r="22" spans="1:6" s="38" customFormat="1" ht="54" customHeight="1" x14ac:dyDescent="0.2">
      <c r="A22" s="95" t="s">
        <v>191</v>
      </c>
      <c r="B22" s="95"/>
      <c r="C22" s="95"/>
      <c r="D22" s="95"/>
      <c r="E22" s="95"/>
      <c r="F22" s="95"/>
    </row>
    <row r="23" spans="1:6" s="38" customFormat="1" ht="15.95" customHeight="1" x14ac:dyDescent="0.2">
      <c r="A23" s="95" t="s">
        <v>13</v>
      </c>
      <c r="B23" s="95"/>
      <c r="C23" s="95"/>
      <c r="D23" s="95"/>
      <c r="E23" s="95"/>
      <c r="F23" s="95"/>
    </row>
    <row r="24" spans="1:6" s="38" customFormat="1" ht="15.95" customHeight="1" x14ac:dyDescent="0.2">
      <c r="A24" s="95" t="s">
        <v>10</v>
      </c>
      <c r="B24" s="95"/>
      <c r="C24" s="95"/>
      <c r="D24" s="95"/>
      <c r="E24" s="95"/>
      <c r="F24" s="95"/>
    </row>
    <row r="25" spans="1:6" s="38" customFormat="1" ht="15.95" customHeight="1" x14ac:dyDescent="0.2">
      <c r="A25" s="95" t="s">
        <v>11</v>
      </c>
      <c r="B25" s="95"/>
      <c r="C25" s="95"/>
      <c r="D25" s="95"/>
      <c r="E25" s="95"/>
      <c r="F25" s="95"/>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35" sqref="E35"/>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6" t="s">
        <v>0</v>
      </c>
      <c r="B1" s="113" t="s">
        <v>206</v>
      </c>
      <c r="C1" s="114"/>
      <c r="D1" s="113" t="s">
        <v>76</v>
      </c>
      <c r="E1" s="114"/>
    </row>
    <row r="2" spans="1:5" ht="15.75" x14ac:dyDescent="0.25">
      <c r="A2" s="42" t="s">
        <v>134</v>
      </c>
      <c r="B2" s="42" t="s">
        <v>135</v>
      </c>
      <c r="C2" s="42" t="s">
        <v>1</v>
      </c>
      <c r="D2" s="42" t="s">
        <v>3</v>
      </c>
      <c r="E2" s="42" t="s">
        <v>1</v>
      </c>
    </row>
    <row r="3" spans="1:5" x14ac:dyDescent="0.25">
      <c r="A3" s="10" t="s">
        <v>33</v>
      </c>
      <c r="B3" s="69" t="s">
        <v>201</v>
      </c>
      <c r="C3" s="69">
        <v>1537452</v>
      </c>
      <c r="D3" s="69" t="s">
        <v>201</v>
      </c>
      <c r="E3" s="69">
        <v>218448</v>
      </c>
    </row>
    <row r="4" spans="1:5" x14ac:dyDescent="0.25">
      <c r="A4" s="11" t="s">
        <v>137</v>
      </c>
      <c r="B4" s="62" t="s">
        <v>211</v>
      </c>
      <c r="C4" s="62">
        <v>729957</v>
      </c>
      <c r="D4" s="62" t="s">
        <v>211</v>
      </c>
      <c r="E4" s="62">
        <v>122003</v>
      </c>
    </row>
    <row r="5" spans="1:5" x14ac:dyDescent="0.25">
      <c r="A5" s="11" t="s">
        <v>142</v>
      </c>
      <c r="B5" s="62" t="s">
        <v>211</v>
      </c>
      <c r="C5" s="62">
        <v>807495</v>
      </c>
      <c r="D5" s="62" t="s">
        <v>211</v>
      </c>
      <c r="E5" s="62">
        <v>96445</v>
      </c>
    </row>
    <row r="6" spans="1:5" x14ac:dyDescent="0.25">
      <c r="A6" s="10" t="s">
        <v>35</v>
      </c>
      <c r="B6" s="69">
        <v>3493666</v>
      </c>
      <c r="C6" s="69">
        <v>6998627</v>
      </c>
      <c r="D6" s="69">
        <v>858381</v>
      </c>
      <c r="E6" s="69">
        <v>2135545</v>
      </c>
    </row>
    <row r="7" spans="1:5" x14ac:dyDescent="0.25">
      <c r="A7" s="11" t="s">
        <v>136</v>
      </c>
      <c r="B7" s="62" t="s">
        <v>211</v>
      </c>
      <c r="C7" s="62">
        <v>164681</v>
      </c>
      <c r="D7" s="62" t="s">
        <v>211</v>
      </c>
      <c r="E7" s="62">
        <v>37411</v>
      </c>
    </row>
    <row r="8" spans="1:5" x14ac:dyDescent="0.25">
      <c r="A8" s="11" t="s">
        <v>137</v>
      </c>
      <c r="B8" s="62">
        <v>1522471</v>
      </c>
      <c r="C8" s="62">
        <v>3386976</v>
      </c>
      <c r="D8" s="62">
        <v>390072</v>
      </c>
      <c r="E8" s="62">
        <v>891760</v>
      </c>
    </row>
    <row r="9" spans="1:5" x14ac:dyDescent="0.25">
      <c r="A9" s="11" t="s">
        <v>138</v>
      </c>
      <c r="B9" s="62">
        <v>1950213</v>
      </c>
      <c r="C9" s="62">
        <v>3076205</v>
      </c>
      <c r="D9" s="62">
        <v>463424</v>
      </c>
      <c r="E9" s="62">
        <v>1151436</v>
      </c>
    </row>
    <row r="10" spans="1:5" x14ac:dyDescent="0.25">
      <c r="A10" s="11" t="s">
        <v>139</v>
      </c>
      <c r="B10" s="62">
        <v>20982</v>
      </c>
      <c r="C10" s="62">
        <v>370765</v>
      </c>
      <c r="D10" s="62">
        <v>4885</v>
      </c>
      <c r="E10" s="62">
        <v>54938</v>
      </c>
    </row>
    <row r="11" spans="1:5" x14ac:dyDescent="0.25">
      <c r="A11" s="10" t="s">
        <v>36</v>
      </c>
      <c r="B11" s="69" t="s">
        <v>211</v>
      </c>
      <c r="C11" s="69">
        <v>824059</v>
      </c>
      <c r="D11" s="69" t="s">
        <v>201</v>
      </c>
      <c r="E11" s="69">
        <v>388430</v>
      </c>
    </row>
    <row r="12" spans="1:5" ht="17.25" customHeight="1" x14ac:dyDescent="0.25">
      <c r="A12" s="11" t="s">
        <v>145</v>
      </c>
      <c r="B12" s="62" t="s">
        <v>211</v>
      </c>
      <c r="C12" s="62">
        <v>55773</v>
      </c>
      <c r="D12" s="62" t="s">
        <v>211</v>
      </c>
      <c r="E12" s="62">
        <v>34697</v>
      </c>
    </row>
    <row r="13" spans="1:5" ht="15.95" customHeight="1" x14ac:dyDescent="0.25">
      <c r="A13" s="11" t="s">
        <v>140</v>
      </c>
      <c r="B13" s="62" t="s">
        <v>211</v>
      </c>
      <c r="C13" s="62">
        <v>768286</v>
      </c>
      <c r="D13" s="62" t="s">
        <v>211</v>
      </c>
      <c r="E13" s="62">
        <v>353733</v>
      </c>
    </row>
    <row r="14" spans="1:5" ht="15.95" customHeight="1" x14ac:dyDescent="0.25">
      <c r="A14" s="4" t="s">
        <v>8</v>
      </c>
      <c r="B14" s="69">
        <v>3493666</v>
      </c>
      <c r="C14" s="69">
        <v>9360138</v>
      </c>
      <c r="D14" s="69">
        <v>858381</v>
      </c>
      <c r="E14" s="69">
        <v>2742423</v>
      </c>
    </row>
    <row r="15" spans="1:5" x14ac:dyDescent="0.25">
      <c r="C15" s="33"/>
      <c r="D15" s="33"/>
      <c r="E15" s="33"/>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24" sqref="G24"/>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7"/>
      <c r="B1" s="115" t="s">
        <v>206</v>
      </c>
      <c r="C1" s="115"/>
      <c r="D1" s="115"/>
      <c r="E1" s="115" t="s">
        <v>76</v>
      </c>
      <c r="F1" s="115"/>
      <c r="G1" s="115"/>
    </row>
    <row r="2" spans="1:7" ht="15.75" x14ac:dyDescent="0.25">
      <c r="A2" s="42" t="s">
        <v>134</v>
      </c>
      <c r="B2" s="42" t="s">
        <v>205</v>
      </c>
      <c r="C2" s="42" t="s">
        <v>39</v>
      </c>
      <c r="D2" s="42" t="s">
        <v>36</v>
      </c>
      <c r="E2" s="42" t="s">
        <v>38</v>
      </c>
      <c r="F2" s="42" t="s">
        <v>39</v>
      </c>
      <c r="G2" s="42" t="s">
        <v>36</v>
      </c>
    </row>
    <row r="3" spans="1:7" x14ac:dyDescent="0.25">
      <c r="A3" s="10" t="s">
        <v>33</v>
      </c>
      <c r="B3" s="69">
        <v>62445</v>
      </c>
      <c r="C3" s="69">
        <v>737576</v>
      </c>
      <c r="D3" s="69">
        <v>737430</v>
      </c>
      <c r="E3" s="69">
        <v>15673</v>
      </c>
      <c r="F3" s="69">
        <v>76373</v>
      </c>
      <c r="G3" s="69">
        <v>126402</v>
      </c>
    </row>
    <row r="4" spans="1:7" x14ac:dyDescent="0.25">
      <c r="A4" s="11" t="s">
        <v>137</v>
      </c>
      <c r="B4" s="62" t="s">
        <v>221</v>
      </c>
      <c r="C4" s="62" t="s">
        <v>221</v>
      </c>
      <c r="D4" s="62">
        <v>729957</v>
      </c>
      <c r="E4" s="62" t="s">
        <v>221</v>
      </c>
      <c r="F4" s="62" t="s">
        <v>221</v>
      </c>
      <c r="G4" s="62">
        <v>122003</v>
      </c>
    </row>
    <row r="5" spans="1:7" x14ac:dyDescent="0.25">
      <c r="A5" s="11" t="s">
        <v>142</v>
      </c>
      <c r="B5" s="62">
        <v>62445</v>
      </c>
      <c r="C5" s="62">
        <v>737576</v>
      </c>
      <c r="D5" s="62">
        <v>7473</v>
      </c>
      <c r="E5" s="62">
        <v>15673</v>
      </c>
      <c r="F5" s="62">
        <v>76373</v>
      </c>
      <c r="G5" s="62">
        <v>4399</v>
      </c>
    </row>
    <row r="6" spans="1:7" x14ac:dyDescent="0.25">
      <c r="A6" s="11" t="s">
        <v>139</v>
      </c>
      <c r="B6" s="62" t="s">
        <v>221</v>
      </c>
      <c r="C6" s="62" t="s">
        <v>221</v>
      </c>
      <c r="D6" s="62" t="s">
        <v>221</v>
      </c>
      <c r="E6" s="62" t="s">
        <v>221</v>
      </c>
      <c r="F6" s="62" t="s">
        <v>221</v>
      </c>
      <c r="G6" s="62" t="s">
        <v>221</v>
      </c>
    </row>
    <row r="7" spans="1:7" x14ac:dyDescent="0.25">
      <c r="A7" s="10" t="s">
        <v>35</v>
      </c>
      <c r="B7" s="69">
        <v>882071</v>
      </c>
      <c r="C7" s="69">
        <v>3978395</v>
      </c>
      <c r="D7" s="69">
        <v>5631825</v>
      </c>
      <c r="E7" s="69">
        <v>351719</v>
      </c>
      <c r="F7" s="69">
        <v>1214922</v>
      </c>
      <c r="G7" s="69">
        <v>1427286</v>
      </c>
    </row>
    <row r="8" spans="1:7" x14ac:dyDescent="0.25">
      <c r="A8" s="11" t="s">
        <v>136</v>
      </c>
      <c r="B8" s="62" t="s">
        <v>221</v>
      </c>
      <c r="C8" s="62" t="s">
        <v>221</v>
      </c>
      <c r="D8" s="62">
        <v>164681</v>
      </c>
      <c r="E8" s="62" t="s">
        <v>221</v>
      </c>
      <c r="F8" s="62" t="s">
        <v>221</v>
      </c>
      <c r="G8" s="62">
        <v>37411</v>
      </c>
    </row>
    <row r="9" spans="1:7" x14ac:dyDescent="0.25">
      <c r="A9" s="11" t="s">
        <v>137</v>
      </c>
      <c r="B9" s="62" t="s">
        <v>221</v>
      </c>
      <c r="C9" s="62" t="s">
        <v>221</v>
      </c>
      <c r="D9" s="62">
        <v>4909447</v>
      </c>
      <c r="E9" s="62" t="s">
        <v>221</v>
      </c>
      <c r="F9" s="62" t="s">
        <v>221</v>
      </c>
      <c r="G9" s="62">
        <v>1281833</v>
      </c>
    </row>
    <row r="10" spans="1:7" x14ac:dyDescent="0.25">
      <c r="A10" s="11" t="s">
        <v>138</v>
      </c>
      <c r="B10" s="60">
        <v>882071</v>
      </c>
      <c r="C10" s="60">
        <v>3978395</v>
      </c>
      <c r="D10" s="60">
        <v>165951</v>
      </c>
      <c r="E10" s="62">
        <v>351719</v>
      </c>
      <c r="F10" s="62">
        <v>1214922</v>
      </c>
      <c r="G10" s="62">
        <v>48219</v>
      </c>
    </row>
    <row r="11" spans="1:7" x14ac:dyDescent="0.25">
      <c r="A11" s="11" t="s">
        <v>139</v>
      </c>
      <c r="B11" s="62" t="s">
        <v>221</v>
      </c>
      <c r="C11" s="62" t="s">
        <v>221</v>
      </c>
      <c r="D11" s="62">
        <v>391746</v>
      </c>
      <c r="E11" s="62" t="s">
        <v>221</v>
      </c>
      <c r="F11" s="62" t="s">
        <v>221</v>
      </c>
      <c r="G11" s="62">
        <v>59823</v>
      </c>
    </row>
    <row r="12" spans="1:7" s="34" customFormat="1" x14ac:dyDescent="0.25">
      <c r="A12" s="10" t="s">
        <v>66</v>
      </c>
      <c r="B12" s="69" t="s">
        <v>221</v>
      </c>
      <c r="C12" s="69" t="s">
        <v>221</v>
      </c>
      <c r="D12" s="69">
        <v>824059</v>
      </c>
      <c r="E12" s="69" t="s">
        <v>221</v>
      </c>
      <c r="F12" s="69" t="s">
        <v>221</v>
      </c>
      <c r="G12" s="69">
        <v>388430</v>
      </c>
    </row>
    <row r="13" spans="1:7" x14ac:dyDescent="0.25">
      <c r="A13" s="4" t="s">
        <v>8</v>
      </c>
      <c r="B13" s="69">
        <v>944516</v>
      </c>
      <c r="C13" s="69">
        <v>4715971</v>
      </c>
      <c r="D13" s="69">
        <v>7193314</v>
      </c>
      <c r="E13" s="69">
        <v>367392</v>
      </c>
      <c r="F13" s="69">
        <v>1291295</v>
      </c>
      <c r="G13" s="69">
        <v>1942118</v>
      </c>
    </row>
    <row r="14" spans="1:7" ht="15" customHeight="1" x14ac:dyDescent="0.25">
      <c r="A14" s="110" t="s">
        <v>143</v>
      </c>
      <c r="B14" s="111"/>
      <c r="C14" s="111"/>
      <c r="D14" s="111"/>
      <c r="E14" s="111"/>
      <c r="F14" s="111"/>
      <c r="G14" s="112"/>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1" max="1" width="20.7109375" bestFit="1" customWidth="1"/>
    <col min="2" max="4" width="14.7109375" customWidth="1"/>
  </cols>
  <sheetData>
    <row r="1" spans="1:4" ht="68.25" customHeight="1" x14ac:dyDescent="0.25">
      <c r="A1" s="117" t="s">
        <v>215</v>
      </c>
      <c r="B1" s="117"/>
      <c r="C1" s="117"/>
      <c r="D1" s="117"/>
    </row>
    <row r="2" spans="1:4" ht="25.5" customHeight="1" x14ac:dyDescent="0.25">
      <c r="A2" s="100" t="s">
        <v>81</v>
      </c>
      <c r="B2" s="100"/>
      <c r="C2" s="100"/>
      <c r="D2" s="100"/>
    </row>
    <row r="3" spans="1:4" x14ac:dyDescent="0.25">
      <c r="A3" s="100" t="s">
        <v>82</v>
      </c>
      <c r="B3" s="100"/>
      <c r="C3" s="100"/>
      <c r="D3" s="100"/>
    </row>
    <row r="4" spans="1:4" x14ac:dyDescent="0.25">
      <c r="A4" s="101" t="s">
        <v>146</v>
      </c>
      <c r="B4" s="101"/>
      <c r="C4" s="101"/>
      <c r="D4" s="101"/>
    </row>
    <row r="5" spans="1:4" x14ac:dyDescent="0.25">
      <c r="A5" s="102" t="s">
        <v>147</v>
      </c>
      <c r="B5" s="103"/>
      <c r="C5" s="103"/>
      <c r="D5" s="104"/>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2" sqref="B2: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46" t="s">
        <v>134</v>
      </c>
      <c r="B1" s="41" t="s">
        <v>135</v>
      </c>
      <c r="C1" s="41" t="s">
        <v>1</v>
      </c>
      <c r="D1" s="41" t="s">
        <v>8</v>
      </c>
    </row>
    <row r="2" spans="1:4" x14ac:dyDescent="0.25">
      <c r="A2" s="65" t="s">
        <v>33</v>
      </c>
      <c r="B2" s="69" t="s">
        <v>199</v>
      </c>
      <c r="C2" s="69">
        <v>65</v>
      </c>
      <c r="D2" s="69">
        <v>65</v>
      </c>
    </row>
    <row r="3" spans="1:4" x14ac:dyDescent="0.25">
      <c r="A3" s="9" t="s">
        <v>207</v>
      </c>
      <c r="B3" s="62" t="s">
        <v>199</v>
      </c>
      <c r="C3" s="62">
        <v>65</v>
      </c>
      <c r="D3" s="62">
        <v>65</v>
      </c>
    </row>
    <row r="4" spans="1:4" x14ac:dyDescent="0.25">
      <c r="A4" s="65" t="s">
        <v>35</v>
      </c>
      <c r="B4" s="69">
        <v>8653</v>
      </c>
      <c r="C4" s="69">
        <v>910</v>
      </c>
      <c r="D4" s="69">
        <v>9563</v>
      </c>
    </row>
    <row r="5" spans="1:4" x14ac:dyDescent="0.25">
      <c r="A5" s="9" t="s">
        <v>195</v>
      </c>
      <c r="B5" s="62">
        <v>4126</v>
      </c>
      <c r="C5" s="62">
        <v>151</v>
      </c>
      <c r="D5" s="62">
        <v>4277</v>
      </c>
    </row>
    <row r="6" spans="1:4" x14ac:dyDescent="0.25">
      <c r="A6" s="9" t="s">
        <v>142</v>
      </c>
      <c r="B6" s="62">
        <v>4527</v>
      </c>
      <c r="C6" s="62">
        <v>759</v>
      </c>
      <c r="D6" s="62">
        <v>5286</v>
      </c>
    </row>
    <row r="7" spans="1:4" x14ac:dyDescent="0.25">
      <c r="A7" s="65" t="s">
        <v>36</v>
      </c>
      <c r="B7" s="69">
        <v>12</v>
      </c>
      <c r="C7" s="69">
        <v>39</v>
      </c>
      <c r="D7" s="69">
        <v>51</v>
      </c>
    </row>
    <row r="8" spans="1:4" x14ac:dyDescent="0.25">
      <c r="A8" s="65" t="s">
        <v>8</v>
      </c>
      <c r="B8" s="69">
        <v>8665</v>
      </c>
      <c r="C8" s="69">
        <v>1014</v>
      </c>
      <c r="D8" s="69">
        <v>9679</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F33" sqref="F33"/>
    </sheetView>
  </sheetViews>
  <sheetFormatPr defaultRowHeight="15" x14ac:dyDescent="0.25"/>
  <cols>
    <col min="1" max="1" width="20.7109375" style="5" bestFit="1" customWidth="1"/>
    <col min="2" max="5" width="12.7109375" style="5" customWidth="1"/>
    <col min="6" max="16384" width="9.140625" style="5"/>
  </cols>
  <sheetData>
    <row r="1" spans="1:5" x14ac:dyDescent="0.25">
      <c r="A1" s="41" t="s">
        <v>134</v>
      </c>
      <c r="B1" s="41" t="s">
        <v>205</v>
      </c>
      <c r="C1" s="41" t="s">
        <v>39</v>
      </c>
      <c r="D1" s="41" t="s">
        <v>36</v>
      </c>
      <c r="E1" s="41" t="s">
        <v>8</v>
      </c>
    </row>
    <row r="2" spans="1:5" x14ac:dyDescent="0.25">
      <c r="A2" s="65" t="s">
        <v>33</v>
      </c>
      <c r="B2" s="69">
        <v>1</v>
      </c>
      <c r="C2" s="69">
        <v>63</v>
      </c>
      <c r="D2" s="69">
        <v>1</v>
      </c>
      <c r="E2" s="69">
        <v>65</v>
      </c>
    </row>
    <row r="3" spans="1:5" x14ac:dyDescent="0.25">
      <c r="A3" s="65" t="s">
        <v>35</v>
      </c>
      <c r="B3" s="69">
        <v>2470</v>
      </c>
      <c r="C3" s="69">
        <v>2798</v>
      </c>
      <c r="D3" s="69">
        <v>4295</v>
      </c>
      <c r="E3" s="69">
        <v>9563</v>
      </c>
    </row>
    <row r="4" spans="1:5" x14ac:dyDescent="0.25">
      <c r="A4" s="65" t="s">
        <v>36</v>
      </c>
      <c r="B4" s="69" t="s">
        <v>211</v>
      </c>
      <c r="C4" s="69" t="s">
        <v>211</v>
      </c>
      <c r="D4" s="69">
        <v>51</v>
      </c>
      <c r="E4" s="69">
        <v>51</v>
      </c>
    </row>
    <row r="5" spans="1:5" x14ac:dyDescent="0.25">
      <c r="A5" s="66" t="s">
        <v>8</v>
      </c>
      <c r="B5" s="69">
        <v>2471</v>
      </c>
      <c r="C5" s="69">
        <v>2861</v>
      </c>
      <c r="D5" s="69">
        <v>4347</v>
      </c>
      <c r="E5" s="69">
        <v>9679</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E32" sqref="E32:F32"/>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6" t="s">
        <v>0</v>
      </c>
      <c r="B1" s="118" t="s">
        <v>144</v>
      </c>
      <c r="C1" s="118"/>
      <c r="D1" s="118" t="s">
        <v>76</v>
      </c>
      <c r="E1" s="118"/>
    </row>
    <row r="2" spans="1:5" x14ac:dyDescent="0.25">
      <c r="A2" s="41" t="s">
        <v>134</v>
      </c>
      <c r="B2" s="41" t="s">
        <v>135</v>
      </c>
      <c r="C2" s="41" t="s">
        <v>1</v>
      </c>
      <c r="D2" s="41" t="s">
        <v>3</v>
      </c>
      <c r="E2" s="41" t="s">
        <v>1</v>
      </c>
    </row>
    <row r="3" spans="1:5" x14ac:dyDescent="0.25">
      <c r="A3" s="65" t="s">
        <v>33</v>
      </c>
      <c r="B3" s="62" t="s">
        <v>211</v>
      </c>
      <c r="C3" s="62">
        <v>87</v>
      </c>
      <c r="D3" s="62" t="s">
        <v>211</v>
      </c>
      <c r="E3" s="80">
        <v>43</v>
      </c>
    </row>
    <row r="4" spans="1:5" x14ac:dyDescent="0.25">
      <c r="A4" s="65" t="s">
        <v>35</v>
      </c>
      <c r="B4" s="62">
        <v>9055</v>
      </c>
      <c r="C4" s="62">
        <v>867</v>
      </c>
      <c r="D4" s="62">
        <v>8249</v>
      </c>
      <c r="E4" s="80">
        <v>953</v>
      </c>
    </row>
    <row r="5" spans="1:5" s="43" customFormat="1" x14ac:dyDescent="0.25">
      <c r="A5" s="65" t="s">
        <v>66</v>
      </c>
      <c r="B5" s="62">
        <v>12</v>
      </c>
      <c r="C5" s="62">
        <v>50</v>
      </c>
      <c r="D5" s="62">
        <v>12</v>
      </c>
      <c r="E5" s="62">
        <v>28</v>
      </c>
    </row>
    <row r="6" spans="1:5" ht="15.95" customHeight="1" x14ac:dyDescent="0.25">
      <c r="A6" s="66" t="s">
        <v>8</v>
      </c>
      <c r="B6" s="69">
        <v>9067</v>
      </c>
      <c r="C6" s="69">
        <v>1004</v>
      </c>
      <c r="D6" s="69">
        <v>8261</v>
      </c>
      <c r="E6" s="69">
        <v>1024</v>
      </c>
    </row>
    <row r="7" spans="1:5" ht="18" customHeight="1" x14ac:dyDescent="0.25">
      <c r="A7" s="102" t="s">
        <v>143</v>
      </c>
      <c r="B7" s="103"/>
      <c r="C7" s="103"/>
      <c r="D7" s="103"/>
      <c r="E7" s="104"/>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B34" sqref="B34"/>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6" t="s">
        <v>0</v>
      </c>
      <c r="B1" s="118" t="s">
        <v>206</v>
      </c>
      <c r="C1" s="118"/>
      <c r="D1" s="118"/>
      <c r="E1" s="118" t="s">
        <v>76</v>
      </c>
      <c r="F1" s="118"/>
      <c r="G1" s="118"/>
    </row>
    <row r="2" spans="1:7" x14ac:dyDescent="0.25">
      <c r="A2" s="41" t="s">
        <v>134</v>
      </c>
      <c r="B2" s="41" t="s">
        <v>205</v>
      </c>
      <c r="C2" s="41" t="s">
        <v>39</v>
      </c>
      <c r="D2" s="41" t="s">
        <v>36</v>
      </c>
      <c r="E2" s="41" t="s">
        <v>38</v>
      </c>
      <c r="F2" s="41" t="s">
        <v>39</v>
      </c>
      <c r="G2" s="41" t="s">
        <v>36</v>
      </c>
    </row>
    <row r="3" spans="1:7" x14ac:dyDescent="0.25">
      <c r="A3" s="65" t="s">
        <v>33</v>
      </c>
      <c r="B3" s="62">
        <v>2</v>
      </c>
      <c r="C3" s="62">
        <v>83</v>
      </c>
      <c r="D3" s="62">
        <v>2</v>
      </c>
      <c r="E3" s="62" t="s">
        <v>200</v>
      </c>
      <c r="F3" s="62">
        <v>43</v>
      </c>
      <c r="G3" s="62" t="s">
        <v>200</v>
      </c>
    </row>
    <row r="4" spans="1:7" x14ac:dyDescent="0.25">
      <c r="A4" s="65" t="s">
        <v>35</v>
      </c>
      <c r="B4" s="62">
        <v>2215</v>
      </c>
      <c r="C4" s="62">
        <v>2654</v>
      </c>
      <c r="D4" s="62">
        <v>5053</v>
      </c>
      <c r="E4" s="62">
        <v>2725</v>
      </c>
      <c r="F4" s="62">
        <v>2942</v>
      </c>
      <c r="G4" s="62">
        <v>3535</v>
      </c>
    </row>
    <row r="5" spans="1:7" s="44" customFormat="1" x14ac:dyDescent="0.25">
      <c r="A5" s="65" t="s">
        <v>66</v>
      </c>
      <c r="B5" s="62" t="s">
        <v>221</v>
      </c>
      <c r="C5" s="62" t="s">
        <v>221</v>
      </c>
      <c r="D5" s="62">
        <v>62</v>
      </c>
      <c r="E5" s="62" t="s">
        <v>221</v>
      </c>
      <c r="F5" s="62" t="s">
        <v>221</v>
      </c>
      <c r="G5" s="62">
        <v>40</v>
      </c>
    </row>
    <row r="6" spans="1:7" x14ac:dyDescent="0.25">
      <c r="A6" s="66" t="s">
        <v>8</v>
      </c>
      <c r="B6" s="69">
        <v>2217</v>
      </c>
      <c r="C6" s="69">
        <v>2737</v>
      </c>
      <c r="D6" s="69">
        <v>5117</v>
      </c>
      <c r="E6" s="69">
        <v>2725</v>
      </c>
      <c r="F6" s="69">
        <v>2985</v>
      </c>
      <c r="G6" s="69">
        <v>3575</v>
      </c>
    </row>
    <row r="7" spans="1:7" ht="19.5" customHeight="1" x14ac:dyDescent="0.25">
      <c r="A7" s="110" t="s">
        <v>143</v>
      </c>
      <c r="B7" s="111"/>
      <c r="C7" s="111"/>
      <c r="D7" s="111"/>
      <c r="E7" s="111"/>
      <c r="F7" s="111"/>
      <c r="G7" s="112"/>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3" sqref="F3"/>
    </sheetView>
  </sheetViews>
  <sheetFormatPr defaultRowHeight="15" x14ac:dyDescent="0.25"/>
  <cols>
    <col min="1" max="1" width="20.7109375" bestFit="1" customWidth="1"/>
    <col min="2" max="4" width="14.7109375" customWidth="1"/>
  </cols>
  <sheetData>
    <row r="1" spans="1:4" ht="72" customHeight="1" x14ac:dyDescent="0.25">
      <c r="A1" s="101" t="s">
        <v>216</v>
      </c>
      <c r="B1" s="101"/>
      <c r="C1" s="101"/>
      <c r="D1" s="101"/>
    </row>
    <row r="2" spans="1:4" ht="25.5" customHeight="1" x14ac:dyDescent="0.25">
      <c r="A2" s="100" t="s">
        <v>81</v>
      </c>
      <c r="B2" s="100"/>
      <c r="C2" s="100"/>
      <c r="D2" s="100"/>
    </row>
    <row r="3" spans="1:4" x14ac:dyDescent="0.25">
      <c r="A3" s="100" t="s">
        <v>82</v>
      </c>
      <c r="B3" s="100"/>
      <c r="C3" s="100"/>
      <c r="D3" s="100"/>
    </row>
    <row r="4" spans="1:4" x14ac:dyDescent="0.25">
      <c r="A4" s="101" t="s">
        <v>146</v>
      </c>
      <c r="B4" s="101"/>
      <c r="C4" s="101"/>
      <c r="D4" s="101"/>
    </row>
    <row r="5" spans="1:4" x14ac:dyDescent="0.25">
      <c r="A5" s="102" t="s">
        <v>147</v>
      </c>
      <c r="B5" s="103"/>
      <c r="C5" s="103"/>
      <c r="D5" s="104"/>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I34" sqref="I34"/>
    </sheetView>
  </sheetViews>
  <sheetFormatPr defaultRowHeight="15" x14ac:dyDescent="0.25"/>
  <cols>
    <col min="1" max="1" width="20.7109375" style="5" bestFit="1" customWidth="1"/>
    <col min="2" max="4" width="14.7109375" style="5" customWidth="1"/>
    <col min="5" max="16384" width="9.140625" style="5"/>
  </cols>
  <sheetData>
    <row r="1" spans="1:4" x14ac:dyDescent="0.25">
      <c r="A1" s="46" t="s">
        <v>134</v>
      </c>
      <c r="B1" s="41" t="s">
        <v>135</v>
      </c>
      <c r="C1" s="41" t="s">
        <v>1</v>
      </c>
      <c r="D1" s="41" t="s">
        <v>8</v>
      </c>
    </row>
    <row r="2" spans="1:4" x14ac:dyDescent="0.25">
      <c r="A2" s="65" t="s">
        <v>33</v>
      </c>
      <c r="B2" s="151" t="s">
        <v>199</v>
      </c>
      <c r="C2" s="151">
        <v>5360</v>
      </c>
      <c r="D2" s="151">
        <v>5360</v>
      </c>
    </row>
    <row r="3" spans="1:4" x14ac:dyDescent="0.25">
      <c r="A3" s="65" t="s">
        <v>35</v>
      </c>
      <c r="B3" s="151">
        <v>267162</v>
      </c>
      <c r="C3" s="151">
        <v>65854</v>
      </c>
      <c r="D3" s="151">
        <v>333016</v>
      </c>
    </row>
    <row r="4" spans="1:4" x14ac:dyDescent="0.25">
      <c r="A4" s="9" t="s">
        <v>34</v>
      </c>
      <c r="B4" s="147">
        <v>124265</v>
      </c>
      <c r="C4" s="147">
        <v>12276</v>
      </c>
      <c r="D4" s="151">
        <v>136541</v>
      </c>
    </row>
    <row r="5" spans="1:4" x14ac:dyDescent="0.25">
      <c r="A5" s="9" t="s">
        <v>159</v>
      </c>
      <c r="B5" s="147">
        <v>140900</v>
      </c>
      <c r="C5" s="147">
        <v>53466</v>
      </c>
      <c r="D5" s="151">
        <v>194366</v>
      </c>
    </row>
    <row r="6" spans="1:4" x14ac:dyDescent="0.25">
      <c r="A6" s="9" t="s">
        <v>36</v>
      </c>
      <c r="B6" s="147">
        <v>1997</v>
      </c>
      <c r="C6" s="147">
        <v>112</v>
      </c>
      <c r="D6" s="151">
        <v>2109</v>
      </c>
    </row>
    <row r="7" spans="1:4" x14ac:dyDescent="0.25">
      <c r="A7" s="65" t="s">
        <v>66</v>
      </c>
      <c r="B7" s="151">
        <v>2975</v>
      </c>
      <c r="C7" s="151">
        <v>7217</v>
      </c>
      <c r="D7" s="151">
        <v>10192</v>
      </c>
    </row>
    <row r="8" spans="1:4" x14ac:dyDescent="0.25">
      <c r="A8" s="6" t="s">
        <v>8</v>
      </c>
      <c r="B8" s="151">
        <v>270137</v>
      </c>
      <c r="C8" s="151">
        <v>78431</v>
      </c>
      <c r="D8" s="151">
        <v>348568</v>
      </c>
    </row>
    <row r="9" spans="1:4" ht="27" customHeight="1" x14ac:dyDescent="0.25">
      <c r="A9" s="101" t="s">
        <v>143</v>
      </c>
      <c r="B9" s="101"/>
      <c r="C9" s="101"/>
      <c r="D9" s="119"/>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G38" sqref="G38"/>
    </sheetView>
  </sheetViews>
  <sheetFormatPr defaultRowHeight="15" x14ac:dyDescent="0.25"/>
  <cols>
    <col min="1" max="1" width="20.7109375" style="5" bestFit="1" customWidth="1"/>
    <col min="2" max="5" width="12.7109375" style="5" customWidth="1"/>
    <col min="6" max="16384" width="9.140625" style="5"/>
  </cols>
  <sheetData>
    <row r="1" spans="1:5" x14ac:dyDescent="0.25">
      <c r="A1" s="41" t="s">
        <v>134</v>
      </c>
      <c r="B1" s="41" t="s">
        <v>141</v>
      </c>
      <c r="C1" s="41" t="s">
        <v>39</v>
      </c>
      <c r="D1" s="41" t="s">
        <v>36</v>
      </c>
      <c r="E1" s="41" t="s">
        <v>8</v>
      </c>
    </row>
    <row r="2" spans="1:5" x14ac:dyDescent="0.25">
      <c r="A2" s="65" t="s">
        <v>202</v>
      </c>
      <c r="B2" s="151">
        <v>46708</v>
      </c>
      <c r="C2" s="151">
        <v>152611</v>
      </c>
      <c r="D2" s="151">
        <v>139059</v>
      </c>
      <c r="E2" s="151">
        <v>338378</v>
      </c>
    </row>
    <row r="3" spans="1:5" x14ac:dyDescent="0.25">
      <c r="A3" s="65" t="s">
        <v>66</v>
      </c>
      <c r="B3" s="151" t="s">
        <v>211</v>
      </c>
      <c r="C3" s="151" t="s">
        <v>211</v>
      </c>
      <c r="D3" s="151">
        <v>10192</v>
      </c>
      <c r="E3" s="151">
        <v>10192</v>
      </c>
    </row>
    <row r="4" spans="1:5" x14ac:dyDescent="0.25">
      <c r="A4" s="68" t="s">
        <v>8</v>
      </c>
      <c r="B4" s="151">
        <v>46708</v>
      </c>
      <c r="C4" s="151">
        <v>152611</v>
      </c>
      <c r="D4" s="151">
        <v>149251</v>
      </c>
      <c r="E4" s="151">
        <v>348570</v>
      </c>
    </row>
    <row r="5" spans="1:5" ht="15.75" customHeight="1" x14ac:dyDescent="0.25">
      <c r="A5" s="116" t="s">
        <v>143</v>
      </c>
      <c r="B5" s="116"/>
      <c r="C5" s="116"/>
      <c r="D5" s="116"/>
      <c r="E5" s="116"/>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0" sqref="H10"/>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71"/>
      <c r="B1" s="78" t="s">
        <v>196</v>
      </c>
      <c r="C1" s="78" t="s">
        <v>197</v>
      </c>
      <c r="D1" s="78" t="s">
        <v>198</v>
      </c>
      <c r="E1" s="78" t="s">
        <v>204</v>
      </c>
      <c r="F1" s="78" t="s">
        <v>208</v>
      </c>
    </row>
    <row r="2" spans="1:6" x14ac:dyDescent="0.25">
      <c r="A2" s="70" t="s">
        <v>52</v>
      </c>
      <c r="B2" s="75">
        <v>58219</v>
      </c>
      <c r="C2" s="75">
        <v>45331</v>
      </c>
      <c r="D2" s="75">
        <v>42518</v>
      </c>
      <c r="E2" s="75">
        <v>34267</v>
      </c>
      <c r="F2" s="75">
        <v>53172</v>
      </c>
    </row>
    <row r="3" spans="1:6" x14ac:dyDescent="0.25">
      <c r="A3" s="81" t="s">
        <v>187</v>
      </c>
      <c r="B3" s="74">
        <v>32725</v>
      </c>
      <c r="C3" s="74">
        <v>24855</v>
      </c>
      <c r="D3" s="74">
        <v>21695</v>
      </c>
      <c r="E3" s="74">
        <v>15181</v>
      </c>
      <c r="F3" s="74">
        <v>28219</v>
      </c>
    </row>
    <row r="4" spans="1:6" x14ac:dyDescent="0.25">
      <c r="A4" s="81" t="s">
        <v>139</v>
      </c>
      <c r="B4" s="74">
        <v>25494</v>
      </c>
      <c r="C4" s="74">
        <v>20476</v>
      </c>
      <c r="D4" s="74">
        <v>20823</v>
      </c>
      <c r="E4" s="74">
        <v>19086</v>
      </c>
      <c r="F4" s="74">
        <v>24953</v>
      </c>
    </row>
    <row r="5" spans="1:6" x14ac:dyDescent="0.25">
      <c r="A5" s="73" t="s">
        <v>2</v>
      </c>
      <c r="B5" s="75">
        <v>2714</v>
      </c>
      <c r="C5" s="75">
        <v>2964</v>
      </c>
      <c r="D5" s="75">
        <v>3176</v>
      </c>
      <c r="E5" s="75">
        <v>1012</v>
      </c>
      <c r="F5" s="75">
        <v>2314</v>
      </c>
    </row>
    <row r="6" spans="1:6" x14ac:dyDescent="0.25">
      <c r="A6" s="81" t="s">
        <v>188</v>
      </c>
      <c r="B6" s="74">
        <v>2112</v>
      </c>
      <c r="C6" s="74">
        <v>2355</v>
      </c>
      <c r="D6" s="74">
        <v>2092</v>
      </c>
      <c r="E6" s="74">
        <v>684</v>
      </c>
      <c r="F6" s="74">
        <v>1582</v>
      </c>
    </row>
    <row r="7" spans="1:6" x14ac:dyDescent="0.25">
      <c r="A7" s="81" t="s">
        <v>139</v>
      </c>
      <c r="B7" s="56">
        <v>602</v>
      </c>
      <c r="C7" s="56">
        <v>609</v>
      </c>
      <c r="D7" s="56">
        <v>1084</v>
      </c>
      <c r="E7" s="56">
        <v>328</v>
      </c>
      <c r="F7" s="56">
        <v>732</v>
      </c>
    </row>
    <row r="8" spans="1:6" x14ac:dyDescent="0.25">
      <c r="A8" s="73" t="s">
        <v>5</v>
      </c>
      <c r="B8" s="75">
        <v>13600</v>
      </c>
      <c r="C8" s="75">
        <v>13618</v>
      </c>
      <c r="D8" s="75">
        <v>14865</v>
      </c>
      <c r="E8" s="75">
        <v>23803</v>
      </c>
      <c r="F8" s="75">
        <v>19356</v>
      </c>
    </row>
    <row r="9" spans="1:6" x14ac:dyDescent="0.25">
      <c r="A9" s="81" t="s">
        <v>188</v>
      </c>
      <c r="B9" s="74">
        <v>7638</v>
      </c>
      <c r="C9" s="74">
        <v>7461</v>
      </c>
      <c r="D9" s="74">
        <v>7199</v>
      </c>
      <c r="E9" s="74">
        <v>12421</v>
      </c>
      <c r="F9" s="74">
        <v>10071</v>
      </c>
    </row>
    <row r="10" spans="1:6" x14ac:dyDescent="0.25">
      <c r="A10" s="81" t="s">
        <v>139</v>
      </c>
      <c r="B10" s="74">
        <v>5962</v>
      </c>
      <c r="C10" s="74">
        <v>6157</v>
      </c>
      <c r="D10" s="74">
        <v>7666</v>
      </c>
      <c r="E10" s="74">
        <v>11382</v>
      </c>
      <c r="F10" s="74">
        <v>9285</v>
      </c>
    </row>
    <row r="11" spans="1:6" x14ac:dyDescent="0.25">
      <c r="A11" s="73" t="s">
        <v>190</v>
      </c>
      <c r="B11" s="77" t="s">
        <v>4</v>
      </c>
      <c r="C11" s="77" t="s">
        <v>4</v>
      </c>
      <c r="D11" s="77" t="s">
        <v>4</v>
      </c>
      <c r="E11" s="77" t="s">
        <v>4</v>
      </c>
      <c r="F11" s="77" t="s">
        <v>4</v>
      </c>
    </row>
    <row r="12" spans="1:6" x14ac:dyDescent="0.25">
      <c r="A12" s="81" t="s">
        <v>188</v>
      </c>
      <c r="B12" s="76" t="s">
        <v>4</v>
      </c>
      <c r="C12" s="76" t="s">
        <v>4</v>
      </c>
      <c r="D12" s="76" t="s">
        <v>4</v>
      </c>
      <c r="E12" s="76" t="s">
        <v>4</v>
      </c>
      <c r="F12" s="76" t="s">
        <v>4</v>
      </c>
    </row>
    <row r="13" spans="1:6" x14ac:dyDescent="0.25">
      <c r="A13" s="81" t="s">
        <v>139</v>
      </c>
      <c r="B13" s="76" t="s">
        <v>4</v>
      </c>
      <c r="C13" s="76" t="s">
        <v>4</v>
      </c>
      <c r="D13" s="76" t="s">
        <v>4</v>
      </c>
      <c r="E13" s="76" t="s">
        <v>4</v>
      </c>
      <c r="F13" s="76" t="s">
        <v>4</v>
      </c>
    </row>
    <row r="14" spans="1:6" x14ac:dyDescent="0.25">
      <c r="A14" s="73" t="s">
        <v>6</v>
      </c>
      <c r="B14" s="77" t="s">
        <v>4</v>
      </c>
      <c r="C14" s="77" t="s">
        <v>4</v>
      </c>
      <c r="D14" s="77" t="s">
        <v>4</v>
      </c>
      <c r="E14" s="77" t="s">
        <v>4</v>
      </c>
      <c r="F14" s="77" t="s">
        <v>4</v>
      </c>
    </row>
    <row r="15" spans="1:6" x14ac:dyDescent="0.25">
      <c r="A15" s="81" t="s">
        <v>188</v>
      </c>
      <c r="B15" s="76" t="s">
        <v>4</v>
      </c>
      <c r="C15" s="76" t="s">
        <v>4</v>
      </c>
      <c r="D15" s="76" t="s">
        <v>4</v>
      </c>
      <c r="E15" s="76" t="s">
        <v>4</v>
      </c>
      <c r="F15" s="76" t="s">
        <v>4</v>
      </c>
    </row>
    <row r="16" spans="1:6" x14ac:dyDescent="0.25">
      <c r="A16" s="81" t="s">
        <v>139</v>
      </c>
      <c r="B16" s="76" t="s">
        <v>4</v>
      </c>
      <c r="C16" s="76" t="s">
        <v>4</v>
      </c>
      <c r="D16" s="76" t="s">
        <v>4</v>
      </c>
      <c r="E16" s="76" t="s">
        <v>4</v>
      </c>
      <c r="F16" s="76" t="s">
        <v>4</v>
      </c>
    </row>
    <row r="17" spans="1:6" x14ac:dyDescent="0.25">
      <c r="A17" s="73" t="s">
        <v>7</v>
      </c>
      <c r="B17" s="77" t="s">
        <v>4</v>
      </c>
      <c r="C17" s="77" t="s">
        <v>4</v>
      </c>
      <c r="D17" s="77" t="s">
        <v>4</v>
      </c>
      <c r="E17" s="77" t="s">
        <v>4</v>
      </c>
      <c r="F17" s="77" t="s">
        <v>4</v>
      </c>
    </row>
    <row r="18" spans="1:6" x14ac:dyDescent="0.25">
      <c r="A18" s="81" t="s">
        <v>188</v>
      </c>
      <c r="B18" s="74" t="s">
        <v>4</v>
      </c>
      <c r="C18" s="74" t="s">
        <v>4</v>
      </c>
      <c r="D18" s="74" t="s">
        <v>4</v>
      </c>
      <c r="E18" s="74" t="s">
        <v>4</v>
      </c>
      <c r="F18" s="74" t="s">
        <v>4</v>
      </c>
    </row>
    <row r="19" spans="1:6" x14ac:dyDescent="0.25">
      <c r="A19" s="81" t="s">
        <v>139</v>
      </c>
      <c r="B19" s="74" t="s">
        <v>4</v>
      </c>
      <c r="C19" s="74" t="s">
        <v>4</v>
      </c>
      <c r="D19" s="74" t="s">
        <v>4</v>
      </c>
      <c r="E19" s="74" t="s">
        <v>4</v>
      </c>
      <c r="F19" s="74" t="s">
        <v>4</v>
      </c>
    </row>
    <row r="20" spans="1:6" x14ac:dyDescent="0.25">
      <c r="A20" s="73" t="s">
        <v>8</v>
      </c>
      <c r="B20" s="75">
        <v>74533</v>
      </c>
      <c r="C20" s="75">
        <v>61913</v>
      </c>
      <c r="D20" s="75">
        <v>60559</v>
      </c>
      <c r="E20" s="75">
        <v>59082</v>
      </c>
      <c r="F20" s="75">
        <v>74842</v>
      </c>
    </row>
    <row r="21" spans="1:6" x14ac:dyDescent="0.25">
      <c r="A21" s="89"/>
      <c r="B21" s="90"/>
      <c r="C21" s="90"/>
      <c r="D21" s="90"/>
      <c r="E21" s="90"/>
      <c r="F21" s="91"/>
    </row>
    <row r="22" spans="1:6" ht="108" customHeight="1" x14ac:dyDescent="0.25">
      <c r="A22" s="96" t="s">
        <v>192</v>
      </c>
      <c r="B22" s="96"/>
      <c r="C22" s="96"/>
      <c r="D22" s="96"/>
      <c r="E22" s="96"/>
      <c r="F22" s="96"/>
    </row>
    <row r="23" spans="1:6" ht="15" customHeight="1" x14ac:dyDescent="0.25">
      <c r="A23" s="96" t="s">
        <v>13</v>
      </c>
      <c r="B23" s="96"/>
      <c r="C23" s="96"/>
      <c r="D23" s="96"/>
      <c r="E23" s="96"/>
      <c r="F23" s="96"/>
    </row>
    <row r="24" spans="1:6" ht="18.75" customHeight="1" x14ac:dyDescent="0.25">
      <c r="A24" s="96" t="s">
        <v>14</v>
      </c>
      <c r="B24" s="96"/>
      <c r="C24" s="96"/>
      <c r="D24" s="96"/>
      <c r="E24" s="96"/>
      <c r="F24" s="96"/>
    </row>
    <row r="25" spans="1:6" ht="18" customHeight="1" x14ac:dyDescent="0.25">
      <c r="A25" s="96" t="s">
        <v>11</v>
      </c>
      <c r="B25" s="96"/>
      <c r="C25" s="96"/>
      <c r="D25" s="96"/>
      <c r="E25" s="96"/>
      <c r="F25" s="96"/>
    </row>
    <row r="26" spans="1:6" ht="30" customHeight="1" x14ac:dyDescent="0.25">
      <c r="A26" s="82" t="s">
        <v>12</v>
      </c>
      <c r="B26" s="83"/>
      <c r="C26" s="83"/>
      <c r="D26" s="83"/>
      <c r="E26" s="83"/>
      <c r="F26" s="84"/>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G35" sqref="G35"/>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6"/>
      <c r="B1" s="118" t="s">
        <v>144</v>
      </c>
      <c r="C1" s="118"/>
      <c r="D1" s="118" t="s">
        <v>76</v>
      </c>
      <c r="E1" s="118"/>
    </row>
    <row r="2" spans="1:5" x14ac:dyDescent="0.25">
      <c r="A2" s="41" t="s">
        <v>134</v>
      </c>
      <c r="B2" s="41" t="s">
        <v>135</v>
      </c>
      <c r="C2" s="41" t="s">
        <v>1</v>
      </c>
      <c r="D2" s="41" t="s">
        <v>3</v>
      </c>
      <c r="E2" s="41" t="s">
        <v>1</v>
      </c>
    </row>
    <row r="3" spans="1:5" x14ac:dyDescent="0.25">
      <c r="A3" s="65" t="s">
        <v>33</v>
      </c>
      <c r="B3" s="151" t="s">
        <v>211</v>
      </c>
      <c r="C3" s="151">
        <v>7808</v>
      </c>
      <c r="D3" s="151" t="s">
        <v>211</v>
      </c>
      <c r="E3" s="151">
        <v>2914</v>
      </c>
    </row>
    <row r="4" spans="1:5" x14ac:dyDescent="0.25">
      <c r="A4" s="65" t="s">
        <v>203</v>
      </c>
      <c r="B4" s="151">
        <v>329744</v>
      </c>
      <c r="C4" s="151">
        <v>76004</v>
      </c>
      <c r="D4" s="151">
        <v>210532</v>
      </c>
      <c r="E4" s="151">
        <v>70138</v>
      </c>
    </row>
    <row r="5" spans="1:5" ht="15.95" customHeight="1" x14ac:dyDescent="0.25">
      <c r="A5" s="66" t="s">
        <v>8</v>
      </c>
      <c r="B5" s="151">
        <v>329744</v>
      </c>
      <c r="C5" s="151">
        <v>83812</v>
      </c>
      <c r="D5" s="151">
        <v>210532</v>
      </c>
      <c r="E5" s="151">
        <v>73052</v>
      </c>
    </row>
    <row r="6" spans="1:5" ht="18.75" customHeight="1" x14ac:dyDescent="0.25">
      <c r="A6" s="116" t="s">
        <v>143</v>
      </c>
      <c r="B6" s="116"/>
      <c r="C6" s="116"/>
      <c r="D6" s="116"/>
      <c r="E6" s="116"/>
    </row>
    <row r="7" spans="1:5" x14ac:dyDescent="0.25">
      <c r="D7" s="35"/>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I29" sqref="I29"/>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6" t="s">
        <v>0</v>
      </c>
      <c r="B1" s="118" t="s">
        <v>206</v>
      </c>
      <c r="C1" s="118"/>
      <c r="D1" s="118"/>
      <c r="E1" s="118" t="s">
        <v>76</v>
      </c>
      <c r="F1" s="118"/>
      <c r="G1" s="118"/>
    </row>
    <row r="2" spans="1:7" x14ac:dyDescent="0.25">
      <c r="A2" s="41" t="s">
        <v>134</v>
      </c>
      <c r="B2" s="41" t="s">
        <v>205</v>
      </c>
      <c r="C2" s="41" t="s">
        <v>39</v>
      </c>
      <c r="D2" s="41" t="s">
        <v>36</v>
      </c>
      <c r="E2" s="41" t="s">
        <v>38</v>
      </c>
      <c r="F2" s="41" t="s">
        <v>39</v>
      </c>
      <c r="G2" s="41" t="s">
        <v>36</v>
      </c>
    </row>
    <row r="3" spans="1:7" x14ac:dyDescent="0.25">
      <c r="A3" s="65" t="s">
        <v>202</v>
      </c>
      <c r="B3" s="151">
        <v>50013</v>
      </c>
      <c r="C3" s="151">
        <v>173994</v>
      </c>
      <c r="D3" s="151">
        <v>177256</v>
      </c>
      <c r="E3" s="151">
        <v>43404</v>
      </c>
      <c r="F3" s="151">
        <v>131228</v>
      </c>
      <c r="G3" s="151">
        <v>100863</v>
      </c>
    </row>
    <row r="4" spans="1:7" x14ac:dyDescent="0.25">
      <c r="A4" s="65" t="s">
        <v>66</v>
      </c>
      <c r="B4" s="147" t="s">
        <v>221</v>
      </c>
      <c r="C4" s="147" t="s">
        <v>221</v>
      </c>
      <c r="D4" s="151">
        <v>12293</v>
      </c>
      <c r="E4" s="151" t="s">
        <v>221</v>
      </c>
      <c r="F4" s="151" t="s">
        <v>221</v>
      </c>
      <c r="G4" s="151">
        <v>8090</v>
      </c>
    </row>
    <row r="5" spans="1:7" x14ac:dyDescent="0.25">
      <c r="A5" s="66" t="s">
        <v>8</v>
      </c>
      <c r="B5" s="151">
        <v>50013</v>
      </c>
      <c r="C5" s="151">
        <v>173994</v>
      </c>
      <c r="D5" s="151">
        <v>189549</v>
      </c>
      <c r="E5" s="151">
        <v>43404</v>
      </c>
      <c r="F5" s="151">
        <v>131228</v>
      </c>
      <c r="G5" s="151">
        <v>108953</v>
      </c>
    </row>
    <row r="6" spans="1:7" ht="20.25" customHeight="1" x14ac:dyDescent="0.25">
      <c r="A6" s="110" t="s">
        <v>143</v>
      </c>
      <c r="B6" s="111"/>
      <c r="C6" s="111"/>
      <c r="D6" s="111"/>
      <c r="E6" s="111"/>
      <c r="F6" s="111"/>
      <c r="G6" s="112"/>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J38" sqref="J38"/>
    </sheetView>
  </sheetViews>
  <sheetFormatPr defaultRowHeight="15" x14ac:dyDescent="0.25"/>
  <cols>
    <col min="1" max="1" width="20.7109375" bestFit="1" customWidth="1"/>
    <col min="2" max="4" width="14.7109375" customWidth="1"/>
  </cols>
  <sheetData>
    <row r="1" spans="1:4" ht="88.5" customHeight="1" x14ac:dyDescent="0.25">
      <c r="A1" s="101" t="s">
        <v>217</v>
      </c>
      <c r="B1" s="101"/>
      <c r="C1" s="101"/>
      <c r="D1" s="101"/>
    </row>
    <row r="2" spans="1:4" ht="25.5" customHeight="1" x14ac:dyDescent="0.25">
      <c r="A2" s="100" t="s">
        <v>81</v>
      </c>
      <c r="B2" s="100"/>
      <c r="C2" s="100"/>
      <c r="D2" s="100"/>
    </row>
    <row r="3" spans="1:4" x14ac:dyDescent="0.25">
      <c r="A3" s="100" t="s">
        <v>82</v>
      </c>
      <c r="B3" s="100"/>
      <c r="C3" s="100"/>
      <c r="D3" s="100"/>
    </row>
    <row r="4" spans="1:4" x14ac:dyDescent="0.25">
      <c r="A4" s="101" t="s">
        <v>146</v>
      </c>
      <c r="B4" s="101"/>
      <c r="C4" s="101"/>
      <c r="D4" s="101"/>
    </row>
    <row r="5" spans="1:4" x14ac:dyDescent="0.25">
      <c r="A5" s="102" t="s">
        <v>147</v>
      </c>
      <c r="B5" s="103"/>
      <c r="C5" s="103"/>
      <c r="D5" s="104"/>
    </row>
    <row r="6" spans="1:4" ht="25.5" customHeight="1" x14ac:dyDescent="0.25">
      <c r="A6" s="116" t="s">
        <v>12</v>
      </c>
      <c r="B6" s="116"/>
      <c r="C6" s="116"/>
      <c r="D6" s="116"/>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F21" sqref="F21"/>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5" t="s">
        <v>160</v>
      </c>
      <c r="B1" s="131" t="s">
        <v>196</v>
      </c>
      <c r="C1" s="131" t="s">
        <v>197</v>
      </c>
      <c r="D1" s="131" t="s">
        <v>198</v>
      </c>
      <c r="E1" s="131" t="s">
        <v>204</v>
      </c>
      <c r="F1" s="131" t="s">
        <v>208</v>
      </c>
    </row>
    <row r="2" spans="1:7" x14ac:dyDescent="0.25">
      <c r="A2" s="73" t="s">
        <v>161</v>
      </c>
      <c r="B2" s="48">
        <f t="shared" ref="B2:E2" si="0">0.85*5200000</f>
        <v>4420000</v>
      </c>
      <c r="C2" s="48">
        <f t="shared" si="0"/>
        <v>4420000</v>
      </c>
      <c r="D2" s="48">
        <f t="shared" si="0"/>
        <v>4420000</v>
      </c>
      <c r="E2" s="48">
        <f t="shared" si="0"/>
        <v>4420000</v>
      </c>
      <c r="F2" s="48">
        <f>0.85*5200000</f>
        <v>4420000</v>
      </c>
    </row>
    <row r="3" spans="1:7" x14ac:dyDescent="0.25">
      <c r="A3" s="72" t="s">
        <v>49</v>
      </c>
      <c r="B3" s="56" t="s">
        <v>4</v>
      </c>
      <c r="C3" s="56" t="s">
        <v>4</v>
      </c>
      <c r="D3" s="56" t="s">
        <v>4</v>
      </c>
      <c r="E3" s="56" t="s">
        <v>4</v>
      </c>
      <c r="F3" s="56" t="s">
        <v>4</v>
      </c>
    </row>
    <row r="4" spans="1:7" x14ac:dyDescent="0.25">
      <c r="A4" s="72" t="s">
        <v>162</v>
      </c>
      <c r="B4" s="56" t="s">
        <v>4</v>
      </c>
      <c r="C4" s="56" t="s">
        <v>4</v>
      </c>
      <c r="D4" s="56" t="s">
        <v>4</v>
      </c>
      <c r="E4" s="56" t="s">
        <v>4</v>
      </c>
      <c r="F4" s="56" t="s">
        <v>4</v>
      </c>
    </row>
    <row r="5" spans="1:7" x14ac:dyDescent="0.25">
      <c r="A5" s="72" t="s">
        <v>163</v>
      </c>
      <c r="B5" s="56" t="s">
        <v>4</v>
      </c>
      <c r="C5" s="56" t="s">
        <v>4</v>
      </c>
      <c r="D5" s="56" t="s">
        <v>4</v>
      </c>
      <c r="E5" s="56" t="s">
        <v>4</v>
      </c>
      <c r="F5" s="56" t="s">
        <v>4</v>
      </c>
    </row>
    <row r="6" spans="1:7" x14ac:dyDescent="0.25">
      <c r="A6" s="72" t="s">
        <v>37</v>
      </c>
      <c r="B6" s="56" t="s">
        <v>4</v>
      </c>
      <c r="C6" s="56" t="s">
        <v>4</v>
      </c>
      <c r="D6" s="56" t="s">
        <v>4</v>
      </c>
      <c r="E6" s="56" t="s">
        <v>4</v>
      </c>
      <c r="F6" s="56" t="s">
        <v>4</v>
      </c>
    </row>
    <row r="7" spans="1:7" x14ac:dyDescent="0.25">
      <c r="A7" s="18" t="s">
        <v>164</v>
      </c>
      <c r="B7" s="56" t="s">
        <v>4</v>
      </c>
      <c r="C7" s="56" t="s">
        <v>4</v>
      </c>
      <c r="D7" s="56" t="s">
        <v>4</v>
      </c>
      <c r="E7" s="56" t="s">
        <v>4</v>
      </c>
      <c r="F7" s="56" t="s">
        <v>4</v>
      </c>
      <c r="G7" s="21"/>
    </row>
    <row r="8" spans="1:7" ht="45.75" customHeight="1" x14ac:dyDescent="0.25">
      <c r="A8" s="22" t="s">
        <v>8</v>
      </c>
      <c r="B8" s="58">
        <f t="shared" ref="B8:F8" si="1">B2</f>
        <v>4420000</v>
      </c>
      <c r="C8" s="58">
        <f t="shared" si="1"/>
        <v>4420000</v>
      </c>
      <c r="D8" s="58">
        <f t="shared" si="1"/>
        <v>4420000</v>
      </c>
      <c r="E8" s="58">
        <f t="shared" si="1"/>
        <v>4420000</v>
      </c>
      <c r="F8" s="58">
        <f t="shared" si="1"/>
        <v>4420000</v>
      </c>
    </row>
    <row r="9" spans="1:7" ht="24.75" customHeight="1" x14ac:dyDescent="0.25">
      <c r="A9" s="123" t="s">
        <v>218</v>
      </c>
      <c r="B9" s="124"/>
      <c r="C9" s="124"/>
      <c r="D9" s="124"/>
      <c r="E9" s="124"/>
      <c r="F9" s="125"/>
    </row>
    <row r="10" spans="1:7" ht="16.5" customHeight="1" x14ac:dyDescent="0.25">
      <c r="A10" s="126" t="s">
        <v>22</v>
      </c>
      <c r="B10" s="127"/>
      <c r="C10" s="127"/>
      <c r="D10" s="127"/>
      <c r="E10" s="127"/>
      <c r="F10" s="128"/>
    </row>
    <row r="11" spans="1:7" ht="15" customHeight="1" x14ac:dyDescent="0.25">
      <c r="A11" s="126" t="s">
        <v>165</v>
      </c>
      <c r="B11" s="127"/>
      <c r="C11" s="127"/>
      <c r="D11" s="127"/>
      <c r="E11" s="127"/>
      <c r="F11" s="128"/>
    </row>
    <row r="12" spans="1:7" ht="15.75" customHeight="1" x14ac:dyDescent="0.25">
      <c r="A12" s="126" t="s">
        <v>11</v>
      </c>
      <c r="B12" s="127"/>
      <c r="C12" s="127"/>
      <c r="D12" s="127"/>
      <c r="E12" s="127"/>
      <c r="F12" s="128"/>
    </row>
    <row r="13" spans="1:7" ht="24.75" customHeight="1" x14ac:dyDescent="0.25">
      <c r="A13" s="120" t="s">
        <v>12</v>
      </c>
      <c r="B13" s="121"/>
      <c r="C13" s="121"/>
      <c r="D13" s="121"/>
      <c r="E13" s="121"/>
      <c r="F13" s="122"/>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5" t="s">
        <v>160</v>
      </c>
      <c r="B1" s="161" t="s">
        <v>196</v>
      </c>
      <c r="C1" s="161" t="s">
        <v>197</v>
      </c>
      <c r="D1" s="161" t="s">
        <v>198</v>
      </c>
      <c r="E1" s="161" t="s">
        <v>204</v>
      </c>
      <c r="F1" s="161" t="s">
        <v>208</v>
      </c>
    </row>
    <row r="2" spans="1:6" x14ac:dyDescent="0.25">
      <c r="A2" s="36" t="s">
        <v>166</v>
      </c>
      <c r="B2" s="48">
        <f t="shared" ref="B2:D2" si="0">0.85*2000000</f>
        <v>1700000</v>
      </c>
      <c r="C2" s="48">
        <f t="shared" si="0"/>
        <v>1700000</v>
      </c>
      <c r="D2" s="48">
        <f t="shared" si="0"/>
        <v>1700000</v>
      </c>
      <c r="E2" s="48">
        <f>0.85*2000000</f>
        <v>1700000</v>
      </c>
      <c r="F2" s="48">
        <f>0.85*2000000</f>
        <v>1700000</v>
      </c>
    </row>
    <row r="3" spans="1:6" x14ac:dyDescent="0.25">
      <c r="A3" s="17" t="s">
        <v>167</v>
      </c>
      <c r="B3" s="62" t="s">
        <v>4</v>
      </c>
      <c r="C3" s="62" t="s">
        <v>4</v>
      </c>
      <c r="D3" s="62" t="s">
        <v>4</v>
      </c>
      <c r="E3" s="62" t="s">
        <v>4</v>
      </c>
      <c r="F3" s="62" t="s">
        <v>4</v>
      </c>
    </row>
    <row r="4" spans="1:6" x14ac:dyDescent="0.25">
      <c r="A4" s="18" t="s">
        <v>35</v>
      </c>
      <c r="B4" s="62" t="s">
        <v>4</v>
      </c>
      <c r="C4" s="62" t="s">
        <v>4</v>
      </c>
      <c r="D4" s="62" t="s">
        <v>4</v>
      </c>
      <c r="E4" s="62" t="s">
        <v>4</v>
      </c>
      <c r="F4" s="62" t="s">
        <v>4</v>
      </c>
    </row>
    <row r="5" spans="1:6" x14ac:dyDescent="0.25">
      <c r="A5" s="18" t="s">
        <v>168</v>
      </c>
      <c r="B5" s="62" t="s">
        <v>4</v>
      </c>
      <c r="C5" s="62" t="s">
        <v>4</v>
      </c>
      <c r="D5" s="62" t="s">
        <v>4</v>
      </c>
      <c r="E5" s="62" t="s">
        <v>4</v>
      </c>
      <c r="F5" s="62" t="s">
        <v>4</v>
      </c>
    </row>
    <row r="6" spans="1:6" x14ac:dyDescent="0.25">
      <c r="A6" s="18" t="s">
        <v>169</v>
      </c>
      <c r="B6" s="62" t="s">
        <v>4</v>
      </c>
      <c r="C6" s="62" t="s">
        <v>4</v>
      </c>
      <c r="D6" s="62" t="s">
        <v>4</v>
      </c>
      <c r="E6" s="62" t="s">
        <v>4</v>
      </c>
      <c r="F6" s="62" t="s">
        <v>4</v>
      </c>
    </row>
    <row r="7" spans="1:6" x14ac:dyDescent="0.25">
      <c r="A7" s="19" t="s">
        <v>170</v>
      </c>
      <c r="B7" s="62" t="s">
        <v>4</v>
      </c>
      <c r="C7" s="62" t="s">
        <v>4</v>
      </c>
      <c r="D7" s="62" t="s">
        <v>4</v>
      </c>
      <c r="E7" s="62" t="s">
        <v>4</v>
      </c>
      <c r="F7" s="62" t="s">
        <v>4</v>
      </c>
    </row>
    <row r="8" spans="1:6" x14ac:dyDescent="0.25">
      <c r="A8" s="20" t="s">
        <v>8</v>
      </c>
      <c r="B8" s="69">
        <f t="shared" ref="B8:F8" si="1">B2</f>
        <v>1700000</v>
      </c>
      <c r="C8" s="69">
        <f t="shared" si="1"/>
        <v>1700000</v>
      </c>
      <c r="D8" s="69">
        <f t="shared" si="1"/>
        <v>1700000</v>
      </c>
      <c r="E8" s="69">
        <f t="shared" si="1"/>
        <v>1700000</v>
      </c>
      <c r="F8" s="69">
        <f t="shared" si="1"/>
        <v>1700000</v>
      </c>
    </row>
    <row r="9" spans="1:6" ht="27" customHeight="1" x14ac:dyDescent="0.25">
      <c r="A9" s="130" t="s">
        <v>219</v>
      </c>
      <c r="B9" s="130"/>
      <c r="C9" s="130"/>
      <c r="D9" s="130"/>
      <c r="E9" s="130"/>
      <c r="F9" s="130"/>
    </row>
    <row r="10" spans="1:6" ht="14.25" customHeight="1" x14ac:dyDescent="0.25">
      <c r="A10" s="130" t="s">
        <v>22</v>
      </c>
      <c r="B10" s="130"/>
      <c r="C10" s="130"/>
      <c r="D10" s="130"/>
      <c r="E10" s="130"/>
      <c r="F10" s="130"/>
    </row>
    <row r="11" spans="1:6" ht="15.75" customHeight="1" x14ac:dyDescent="0.25">
      <c r="A11" s="130" t="s">
        <v>171</v>
      </c>
      <c r="B11" s="130"/>
      <c r="C11" s="130"/>
      <c r="D11" s="130"/>
      <c r="E11" s="130"/>
      <c r="F11" s="130"/>
    </row>
    <row r="12" spans="1:6" x14ac:dyDescent="0.25">
      <c r="A12" s="130" t="s">
        <v>172</v>
      </c>
      <c r="B12" s="130"/>
      <c r="C12" s="130"/>
      <c r="D12" s="130"/>
      <c r="E12" s="130"/>
      <c r="F12" s="130"/>
    </row>
    <row r="13" spans="1:6" ht="14.25" customHeight="1" x14ac:dyDescent="0.25">
      <c r="A13" s="126" t="s">
        <v>40</v>
      </c>
      <c r="B13" s="127"/>
      <c r="C13" s="127"/>
      <c r="D13" s="127"/>
      <c r="E13" s="127"/>
      <c r="F13" s="128"/>
    </row>
    <row r="14" spans="1:6" ht="26.25" customHeight="1" x14ac:dyDescent="0.25">
      <c r="A14" s="129" t="s">
        <v>12</v>
      </c>
      <c r="B14" s="129"/>
      <c r="C14" s="129"/>
      <c r="D14" s="129"/>
      <c r="E14" s="129"/>
      <c r="F14" s="129"/>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C21" sqref="C21"/>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5" t="s">
        <v>160</v>
      </c>
      <c r="B1" s="162" t="s">
        <v>196</v>
      </c>
      <c r="C1" s="162" t="s">
        <v>197</v>
      </c>
      <c r="D1" s="162" t="s">
        <v>198</v>
      </c>
      <c r="E1" s="162" t="s">
        <v>204</v>
      </c>
      <c r="F1" s="162" t="s">
        <v>208</v>
      </c>
    </row>
    <row r="2" spans="1:6" x14ac:dyDescent="0.25">
      <c r="A2" s="36" t="s">
        <v>173</v>
      </c>
      <c r="B2" s="48">
        <f t="shared" ref="B2:D2" si="0">0.85*37000000</f>
        <v>31450000</v>
      </c>
      <c r="C2" s="48">
        <f t="shared" si="0"/>
        <v>31450000</v>
      </c>
      <c r="D2" s="48">
        <f t="shared" si="0"/>
        <v>31450000</v>
      </c>
      <c r="E2" s="48">
        <f>0.85*37000000</f>
        <v>31450000</v>
      </c>
      <c r="F2" s="48">
        <f>0.85*37000000</f>
        <v>31450000</v>
      </c>
    </row>
    <row r="3" spans="1:6" x14ac:dyDescent="0.25">
      <c r="A3" s="17" t="s">
        <v>174</v>
      </c>
      <c r="B3" s="62" t="s">
        <v>4</v>
      </c>
      <c r="C3" s="62" t="s">
        <v>4</v>
      </c>
      <c r="D3" s="62" t="s">
        <v>4</v>
      </c>
      <c r="E3" s="62" t="s">
        <v>4</v>
      </c>
      <c r="F3" s="62" t="s">
        <v>4</v>
      </c>
    </row>
    <row r="4" spans="1:6" x14ac:dyDescent="0.25">
      <c r="A4" s="18" t="s">
        <v>175</v>
      </c>
      <c r="B4" s="62" t="s">
        <v>4</v>
      </c>
      <c r="C4" s="62" t="s">
        <v>4</v>
      </c>
      <c r="D4" s="62" t="s">
        <v>4</v>
      </c>
      <c r="E4" s="62" t="s">
        <v>4</v>
      </c>
      <c r="F4" s="62" t="s">
        <v>4</v>
      </c>
    </row>
    <row r="5" spans="1:6" x14ac:dyDescent="0.25">
      <c r="A5" s="18" t="s">
        <v>163</v>
      </c>
      <c r="B5" s="62" t="s">
        <v>4</v>
      </c>
      <c r="C5" s="62" t="s">
        <v>4</v>
      </c>
      <c r="D5" s="62" t="s">
        <v>4</v>
      </c>
      <c r="E5" s="62" t="s">
        <v>4</v>
      </c>
      <c r="F5" s="62" t="s">
        <v>4</v>
      </c>
    </row>
    <row r="6" spans="1:6" x14ac:dyDescent="0.25">
      <c r="A6" s="18" t="s">
        <v>176</v>
      </c>
      <c r="B6" s="62" t="s">
        <v>4</v>
      </c>
      <c r="C6" s="62" t="s">
        <v>4</v>
      </c>
      <c r="D6" s="62" t="s">
        <v>4</v>
      </c>
      <c r="E6" s="62" t="s">
        <v>4</v>
      </c>
      <c r="F6" s="62" t="s">
        <v>4</v>
      </c>
    </row>
    <row r="7" spans="1:6" x14ac:dyDescent="0.25">
      <c r="A7" s="19" t="s">
        <v>70</v>
      </c>
      <c r="B7" s="62" t="s">
        <v>4</v>
      </c>
      <c r="C7" s="62" t="s">
        <v>4</v>
      </c>
      <c r="D7" s="62" t="s">
        <v>4</v>
      </c>
      <c r="E7" s="62" t="s">
        <v>4</v>
      </c>
      <c r="F7" s="62" t="s">
        <v>4</v>
      </c>
    </row>
    <row r="8" spans="1:6" x14ac:dyDescent="0.25">
      <c r="A8" s="20" t="s">
        <v>8</v>
      </c>
      <c r="B8" s="69">
        <f t="shared" ref="B8:F8" si="1">B2</f>
        <v>31450000</v>
      </c>
      <c r="C8" s="69">
        <f t="shared" si="1"/>
        <v>31450000</v>
      </c>
      <c r="D8" s="69">
        <f t="shared" si="1"/>
        <v>31450000</v>
      </c>
      <c r="E8" s="69">
        <f t="shared" si="1"/>
        <v>31450000</v>
      </c>
      <c r="F8" s="69">
        <f t="shared" si="1"/>
        <v>31450000</v>
      </c>
    </row>
    <row r="9" spans="1:6" ht="27" customHeight="1" x14ac:dyDescent="0.25">
      <c r="A9" s="130" t="s">
        <v>219</v>
      </c>
      <c r="B9" s="130"/>
      <c r="C9" s="130"/>
      <c r="D9" s="130"/>
      <c r="E9" s="130"/>
      <c r="F9" s="130"/>
    </row>
    <row r="10" spans="1:6" ht="14.25" customHeight="1" x14ac:dyDescent="0.25">
      <c r="A10" s="130" t="s">
        <v>22</v>
      </c>
      <c r="B10" s="130"/>
      <c r="C10" s="130"/>
      <c r="D10" s="130"/>
      <c r="E10" s="130"/>
      <c r="F10" s="130"/>
    </row>
    <row r="11" spans="1:6" ht="15.75" customHeight="1" x14ac:dyDescent="0.25">
      <c r="A11" s="130" t="s">
        <v>177</v>
      </c>
      <c r="B11" s="130"/>
      <c r="C11" s="130"/>
      <c r="D11" s="130"/>
      <c r="E11" s="130"/>
      <c r="F11" s="130"/>
    </row>
    <row r="12" spans="1:6" x14ac:dyDescent="0.25">
      <c r="A12" s="126" t="s">
        <v>11</v>
      </c>
      <c r="B12" s="127"/>
      <c r="C12" s="127"/>
      <c r="D12" s="127"/>
      <c r="E12" s="127"/>
      <c r="F12" s="128"/>
    </row>
    <row r="13" spans="1:6" ht="27.75" customHeight="1" x14ac:dyDescent="0.25">
      <c r="A13" s="129" t="s">
        <v>12</v>
      </c>
      <c r="B13" s="129"/>
      <c r="C13" s="129"/>
      <c r="D13" s="129"/>
      <c r="E13" s="129"/>
      <c r="F13" s="129"/>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9" sqref="H19"/>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133"/>
      <c r="B1" s="136" t="s">
        <v>196</v>
      </c>
      <c r="C1" s="136" t="s">
        <v>197</v>
      </c>
      <c r="D1" s="136" t="s">
        <v>198</v>
      </c>
      <c r="E1" s="136" t="s">
        <v>204</v>
      </c>
      <c r="F1" s="136" t="s">
        <v>208</v>
      </c>
    </row>
    <row r="2" spans="1:6" x14ac:dyDescent="0.25">
      <c r="A2" s="132" t="s">
        <v>52</v>
      </c>
      <c r="B2" s="139">
        <v>4806086</v>
      </c>
      <c r="C2" s="139">
        <v>3871832</v>
      </c>
      <c r="D2" s="139">
        <v>2900817</v>
      </c>
      <c r="E2" s="139">
        <v>2277826</v>
      </c>
      <c r="F2" s="139">
        <v>4669973</v>
      </c>
    </row>
    <row r="3" spans="1:6" ht="15" customHeight="1" x14ac:dyDescent="0.25">
      <c r="A3" s="134" t="s">
        <v>178</v>
      </c>
      <c r="B3" s="138">
        <v>3593783</v>
      </c>
      <c r="C3" s="138">
        <v>2274152</v>
      </c>
      <c r="D3" s="138">
        <v>1914985</v>
      </c>
      <c r="E3" s="138">
        <v>1827220</v>
      </c>
      <c r="F3" s="138">
        <v>2619819</v>
      </c>
    </row>
    <row r="4" spans="1:6" ht="15" customHeight="1" x14ac:dyDescent="0.25">
      <c r="A4" s="134" t="s">
        <v>179</v>
      </c>
      <c r="B4" s="138">
        <v>1212303</v>
      </c>
      <c r="C4" s="138">
        <v>1597680</v>
      </c>
      <c r="D4" s="138">
        <v>985832</v>
      </c>
      <c r="E4" s="138">
        <v>450606</v>
      </c>
      <c r="F4" s="138">
        <v>2050154</v>
      </c>
    </row>
    <row r="5" spans="1:6" ht="15" customHeight="1" x14ac:dyDescent="0.25">
      <c r="A5" s="132" t="s">
        <v>2</v>
      </c>
      <c r="B5" s="139">
        <v>172195</v>
      </c>
      <c r="C5" s="139">
        <v>320231</v>
      </c>
      <c r="D5" s="139">
        <v>119256</v>
      </c>
      <c r="E5" s="139">
        <v>44560</v>
      </c>
      <c r="F5" s="139">
        <v>118409</v>
      </c>
    </row>
    <row r="6" spans="1:6" ht="15" customHeight="1" x14ac:dyDescent="0.25">
      <c r="A6" s="134" t="s">
        <v>180</v>
      </c>
      <c r="B6" s="137" t="s">
        <v>181</v>
      </c>
      <c r="C6" s="137" t="s">
        <v>181</v>
      </c>
      <c r="D6" s="137" t="s">
        <v>181</v>
      </c>
      <c r="E6" s="137" t="s">
        <v>181</v>
      </c>
      <c r="F6" s="137" t="s">
        <v>181</v>
      </c>
    </row>
    <row r="7" spans="1:6" ht="15" customHeight="1" x14ac:dyDescent="0.25">
      <c r="A7" s="134" t="s">
        <v>179</v>
      </c>
      <c r="B7" s="138">
        <v>172195</v>
      </c>
      <c r="C7" s="138">
        <v>320231</v>
      </c>
      <c r="D7" s="138">
        <v>119256</v>
      </c>
      <c r="E7" s="138">
        <v>44560</v>
      </c>
      <c r="F7" s="138">
        <v>118409</v>
      </c>
    </row>
    <row r="8" spans="1:6" ht="15" customHeight="1" x14ac:dyDescent="0.25">
      <c r="A8" s="132" t="s">
        <v>5</v>
      </c>
      <c r="B8" s="139">
        <v>351972</v>
      </c>
      <c r="C8" s="139">
        <v>325420</v>
      </c>
      <c r="D8" s="139">
        <v>304715</v>
      </c>
      <c r="E8" s="139">
        <v>430643</v>
      </c>
      <c r="F8" s="139">
        <v>348570</v>
      </c>
    </row>
    <row r="9" spans="1:6" ht="15" customHeight="1" x14ac:dyDescent="0.25">
      <c r="A9" s="134" t="s">
        <v>180</v>
      </c>
      <c r="B9" s="138">
        <v>186083</v>
      </c>
      <c r="C9" s="138">
        <v>199418</v>
      </c>
      <c r="D9" s="138">
        <v>235880</v>
      </c>
      <c r="E9" s="138">
        <v>353458</v>
      </c>
      <c r="F9" s="138">
        <v>270138</v>
      </c>
    </row>
    <row r="10" spans="1:6" ht="15" customHeight="1" x14ac:dyDescent="0.25">
      <c r="A10" s="134" t="s">
        <v>179</v>
      </c>
      <c r="B10" s="138">
        <v>165889</v>
      </c>
      <c r="C10" s="138">
        <v>126003</v>
      </c>
      <c r="D10" s="138">
        <v>68835</v>
      </c>
      <c r="E10" s="138">
        <v>77186</v>
      </c>
      <c r="F10" s="138">
        <v>78432</v>
      </c>
    </row>
    <row r="11" spans="1:6" ht="15" customHeight="1" x14ac:dyDescent="0.25">
      <c r="A11" s="135" t="s">
        <v>190</v>
      </c>
      <c r="B11" s="141" t="s">
        <v>4</v>
      </c>
      <c r="C11" s="141" t="s">
        <v>4</v>
      </c>
      <c r="D11" s="141" t="s">
        <v>4</v>
      </c>
      <c r="E11" s="141" t="s">
        <v>4</v>
      </c>
      <c r="F11" s="141" t="s">
        <v>4</v>
      </c>
    </row>
    <row r="12" spans="1:6" ht="15" customHeight="1" x14ac:dyDescent="0.25">
      <c r="A12" s="134" t="s">
        <v>180</v>
      </c>
      <c r="B12" s="140" t="s">
        <v>4</v>
      </c>
      <c r="C12" s="140" t="s">
        <v>4</v>
      </c>
      <c r="D12" s="140" t="s">
        <v>4</v>
      </c>
      <c r="E12" s="140" t="s">
        <v>4</v>
      </c>
      <c r="F12" s="140" t="s">
        <v>4</v>
      </c>
    </row>
    <row r="13" spans="1:6" ht="15" customHeight="1" x14ac:dyDescent="0.25">
      <c r="A13" s="134" t="s">
        <v>179</v>
      </c>
      <c r="B13" s="140" t="s">
        <v>4</v>
      </c>
      <c r="C13" s="140" t="s">
        <v>4</v>
      </c>
      <c r="D13" s="140" t="s">
        <v>4</v>
      </c>
      <c r="E13" s="140" t="s">
        <v>4</v>
      </c>
      <c r="F13" s="140" t="s">
        <v>4</v>
      </c>
    </row>
    <row r="14" spans="1:6" ht="15" customHeight="1" x14ac:dyDescent="0.25">
      <c r="A14" s="132" t="s">
        <v>6</v>
      </c>
      <c r="B14" s="139" t="s">
        <v>4</v>
      </c>
      <c r="C14" s="139" t="s">
        <v>4</v>
      </c>
      <c r="D14" s="139" t="s">
        <v>4</v>
      </c>
      <c r="E14" s="139" t="s">
        <v>4</v>
      </c>
      <c r="F14" s="139" t="s">
        <v>4</v>
      </c>
    </row>
    <row r="15" spans="1:6" ht="15" customHeight="1" x14ac:dyDescent="0.25">
      <c r="A15" s="134" t="s">
        <v>180</v>
      </c>
      <c r="B15" s="138" t="s">
        <v>4</v>
      </c>
      <c r="C15" s="138" t="s">
        <v>4</v>
      </c>
      <c r="D15" s="138" t="s">
        <v>4</v>
      </c>
      <c r="E15" s="138" t="s">
        <v>4</v>
      </c>
      <c r="F15" s="138" t="s">
        <v>4</v>
      </c>
    </row>
    <row r="16" spans="1:6" ht="15" customHeight="1" x14ac:dyDescent="0.25">
      <c r="A16" s="134" t="s">
        <v>179</v>
      </c>
      <c r="B16" s="138" t="s">
        <v>4</v>
      </c>
      <c r="C16" s="138" t="s">
        <v>4</v>
      </c>
      <c r="D16" s="138" t="s">
        <v>4</v>
      </c>
      <c r="E16" s="138" t="s">
        <v>4</v>
      </c>
      <c r="F16" s="138" t="s">
        <v>4</v>
      </c>
    </row>
    <row r="17" spans="1:6" ht="15" customHeight="1" x14ac:dyDescent="0.25">
      <c r="A17" s="132" t="s">
        <v>7</v>
      </c>
      <c r="B17" s="139" t="s">
        <v>4</v>
      </c>
      <c r="C17" s="139" t="s">
        <v>4</v>
      </c>
      <c r="D17" s="139" t="s">
        <v>4</v>
      </c>
      <c r="E17" s="139" t="s">
        <v>4</v>
      </c>
      <c r="F17" s="139" t="s">
        <v>4</v>
      </c>
    </row>
    <row r="18" spans="1:6" ht="16.5" customHeight="1" x14ac:dyDescent="0.25">
      <c r="A18" s="134" t="s">
        <v>180</v>
      </c>
      <c r="B18" s="138" t="s">
        <v>4</v>
      </c>
      <c r="C18" s="138" t="s">
        <v>4</v>
      </c>
      <c r="D18" s="138" t="s">
        <v>4</v>
      </c>
      <c r="E18" s="138" t="s">
        <v>4</v>
      </c>
      <c r="F18" s="138" t="s">
        <v>4</v>
      </c>
    </row>
    <row r="19" spans="1:6" ht="15.75" customHeight="1" x14ac:dyDescent="0.25">
      <c r="A19" s="134" t="s">
        <v>179</v>
      </c>
      <c r="B19" s="138" t="s">
        <v>4</v>
      </c>
      <c r="C19" s="138" t="s">
        <v>4</v>
      </c>
      <c r="D19" s="138" t="s">
        <v>4</v>
      </c>
      <c r="E19" s="138" t="s">
        <v>4</v>
      </c>
      <c r="F19" s="138" t="s">
        <v>4</v>
      </c>
    </row>
    <row r="20" spans="1:6" ht="15.95" customHeight="1" x14ac:dyDescent="0.25">
      <c r="A20" s="132" t="s">
        <v>8</v>
      </c>
      <c r="B20" s="139">
        <v>5330253</v>
      </c>
      <c r="C20" s="139">
        <v>4517483</v>
      </c>
      <c r="D20" s="139">
        <v>3324787</v>
      </c>
      <c r="E20" s="139">
        <v>2753030</v>
      </c>
      <c r="F20" s="139">
        <v>5136952</v>
      </c>
    </row>
    <row r="21" spans="1:6" ht="15.95" customHeight="1" x14ac:dyDescent="0.25">
      <c r="A21" s="97"/>
      <c r="B21" s="98"/>
      <c r="C21" s="98"/>
      <c r="D21" s="98"/>
      <c r="E21" s="98"/>
      <c r="F21" s="99"/>
    </row>
    <row r="22" spans="1:6" ht="66.75" customHeight="1" x14ac:dyDescent="0.25">
      <c r="A22" s="96" t="s">
        <v>193</v>
      </c>
      <c r="B22" s="96"/>
      <c r="C22" s="96"/>
      <c r="D22" s="96"/>
      <c r="E22" s="96"/>
      <c r="F22" s="96"/>
    </row>
    <row r="23" spans="1:6" ht="15.95" customHeight="1" x14ac:dyDescent="0.25">
      <c r="A23" s="96" t="s">
        <v>13</v>
      </c>
      <c r="B23" s="96"/>
      <c r="C23" s="96"/>
      <c r="D23" s="96"/>
      <c r="E23" s="96"/>
      <c r="F23" s="96"/>
    </row>
    <row r="24" spans="1:6" ht="15" customHeight="1" x14ac:dyDescent="0.25">
      <c r="A24" s="96" t="s">
        <v>10</v>
      </c>
      <c r="B24" s="96"/>
      <c r="C24" s="96"/>
      <c r="D24" s="96"/>
      <c r="E24" s="96"/>
      <c r="F24" s="96"/>
    </row>
    <row r="25" spans="1:6" ht="15" customHeight="1" x14ac:dyDescent="0.25">
      <c r="A25" s="96" t="s">
        <v>11</v>
      </c>
      <c r="B25" s="96"/>
      <c r="C25" s="96"/>
      <c r="D25" s="96"/>
      <c r="E25" s="96"/>
      <c r="F25" s="96"/>
    </row>
    <row r="26" spans="1:6" ht="29.25"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24" sqref="H24"/>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153"/>
      <c r="B1" s="156" t="s">
        <v>196</v>
      </c>
      <c r="C1" s="156" t="s">
        <v>197</v>
      </c>
      <c r="D1" s="156" t="s">
        <v>198</v>
      </c>
      <c r="E1" s="156" t="s">
        <v>204</v>
      </c>
      <c r="F1" s="156" t="s">
        <v>208</v>
      </c>
    </row>
    <row r="2" spans="1:6" x14ac:dyDescent="0.25">
      <c r="A2" s="152" t="s">
        <v>52</v>
      </c>
      <c r="B2" s="158">
        <v>9612173</v>
      </c>
      <c r="C2" s="158">
        <v>7743663</v>
      </c>
      <c r="D2" s="158">
        <v>5801634</v>
      </c>
      <c r="E2" s="158">
        <v>4555653</v>
      </c>
      <c r="F2" s="158">
        <v>9339945</v>
      </c>
    </row>
    <row r="3" spans="1:6" ht="15" customHeight="1" x14ac:dyDescent="0.25">
      <c r="A3" s="154" t="s">
        <v>187</v>
      </c>
      <c r="B3" s="157">
        <v>6801686</v>
      </c>
      <c r="C3" s="157">
        <v>4974818</v>
      </c>
      <c r="D3" s="157">
        <v>3630278</v>
      </c>
      <c r="E3" s="157">
        <v>2674240</v>
      </c>
      <c r="F3" s="157">
        <v>6452871</v>
      </c>
    </row>
    <row r="4" spans="1:6" ht="15" customHeight="1" x14ac:dyDescent="0.25">
      <c r="A4" s="154" t="s">
        <v>139</v>
      </c>
      <c r="B4" s="157">
        <v>2810487</v>
      </c>
      <c r="C4" s="157">
        <v>2768845</v>
      </c>
      <c r="D4" s="157">
        <v>2171356</v>
      </c>
      <c r="E4" s="157">
        <v>1881413</v>
      </c>
      <c r="F4" s="157">
        <v>2887074</v>
      </c>
    </row>
    <row r="5" spans="1:6" ht="15" customHeight="1" x14ac:dyDescent="0.25">
      <c r="A5" s="155" t="s">
        <v>2</v>
      </c>
      <c r="B5" s="158">
        <v>344390</v>
      </c>
      <c r="C5" s="158">
        <v>640461</v>
      </c>
      <c r="D5" s="158">
        <v>238511</v>
      </c>
      <c r="E5" s="158">
        <v>89120</v>
      </c>
      <c r="F5" s="158">
        <v>236818</v>
      </c>
    </row>
    <row r="6" spans="1:6" ht="15" customHeight="1" x14ac:dyDescent="0.25">
      <c r="A6" s="154" t="s">
        <v>188</v>
      </c>
      <c r="B6" s="157">
        <v>279016</v>
      </c>
      <c r="C6" s="157">
        <v>586805</v>
      </c>
      <c r="D6" s="157">
        <v>164386</v>
      </c>
      <c r="E6" s="157">
        <v>57870</v>
      </c>
      <c r="F6" s="157">
        <v>159882</v>
      </c>
    </row>
    <row r="7" spans="1:6" ht="15" customHeight="1" x14ac:dyDescent="0.25">
      <c r="A7" s="154" t="s">
        <v>139</v>
      </c>
      <c r="B7" s="157">
        <v>65374</v>
      </c>
      <c r="C7" s="157">
        <v>53656</v>
      </c>
      <c r="D7" s="157">
        <v>74125</v>
      </c>
      <c r="E7" s="157">
        <v>31250</v>
      </c>
      <c r="F7" s="157">
        <v>76936</v>
      </c>
    </row>
    <row r="8" spans="1:6" ht="15" customHeight="1" x14ac:dyDescent="0.25">
      <c r="A8" s="155" t="s">
        <v>5</v>
      </c>
      <c r="B8" s="158">
        <v>703944</v>
      </c>
      <c r="C8" s="158">
        <v>650841</v>
      </c>
      <c r="D8" s="158">
        <v>609430</v>
      </c>
      <c r="E8" s="158">
        <v>861287</v>
      </c>
      <c r="F8" s="158">
        <v>697140</v>
      </c>
    </row>
    <row r="9" spans="1:6" ht="15" customHeight="1" x14ac:dyDescent="0.25">
      <c r="A9" s="154" t="s">
        <v>188</v>
      </c>
      <c r="B9" s="157">
        <v>411706</v>
      </c>
      <c r="C9" s="157">
        <v>401095</v>
      </c>
      <c r="D9" s="157">
        <v>362566</v>
      </c>
      <c r="E9" s="157">
        <v>520370</v>
      </c>
      <c r="F9" s="157">
        <v>413555</v>
      </c>
    </row>
    <row r="10" spans="1:6" ht="15" customHeight="1" x14ac:dyDescent="0.25">
      <c r="A10" s="154" t="s">
        <v>139</v>
      </c>
      <c r="B10" s="157">
        <v>292238</v>
      </c>
      <c r="C10" s="157">
        <v>249745</v>
      </c>
      <c r="D10" s="157">
        <v>246864</v>
      </c>
      <c r="E10" s="157">
        <v>340917</v>
      </c>
      <c r="F10" s="157">
        <v>283585</v>
      </c>
    </row>
    <row r="11" spans="1:6" ht="15" customHeight="1" x14ac:dyDescent="0.25">
      <c r="A11" s="155" t="s">
        <v>190</v>
      </c>
      <c r="B11" s="160" t="s">
        <v>4</v>
      </c>
      <c r="C11" s="160" t="s">
        <v>4</v>
      </c>
      <c r="D11" s="160" t="s">
        <v>4</v>
      </c>
      <c r="E11" s="160" t="s">
        <v>4</v>
      </c>
      <c r="F11" s="160" t="s">
        <v>4</v>
      </c>
    </row>
    <row r="12" spans="1:6" ht="15" customHeight="1" x14ac:dyDescent="0.25">
      <c r="A12" s="154" t="s">
        <v>188</v>
      </c>
      <c r="B12" s="159" t="s">
        <v>4</v>
      </c>
      <c r="C12" s="159" t="s">
        <v>4</v>
      </c>
      <c r="D12" s="159" t="s">
        <v>4</v>
      </c>
      <c r="E12" s="159" t="s">
        <v>4</v>
      </c>
      <c r="F12" s="159" t="s">
        <v>4</v>
      </c>
    </row>
    <row r="13" spans="1:6" ht="15" customHeight="1" x14ac:dyDescent="0.25">
      <c r="A13" s="154" t="s">
        <v>139</v>
      </c>
      <c r="B13" s="159" t="s">
        <v>4</v>
      </c>
      <c r="C13" s="159" t="s">
        <v>4</v>
      </c>
      <c r="D13" s="159" t="s">
        <v>4</v>
      </c>
      <c r="E13" s="159" t="s">
        <v>4</v>
      </c>
      <c r="F13" s="159" t="s">
        <v>4</v>
      </c>
    </row>
    <row r="14" spans="1:6" ht="15" customHeight="1" x14ac:dyDescent="0.25">
      <c r="A14" s="155" t="s">
        <v>6</v>
      </c>
      <c r="B14" s="160" t="s">
        <v>4</v>
      </c>
      <c r="C14" s="160" t="s">
        <v>4</v>
      </c>
      <c r="D14" s="160" t="s">
        <v>4</v>
      </c>
      <c r="E14" s="160" t="s">
        <v>4</v>
      </c>
      <c r="F14" s="160" t="s">
        <v>4</v>
      </c>
    </row>
    <row r="15" spans="1:6" ht="15" customHeight="1" x14ac:dyDescent="0.25">
      <c r="A15" s="154" t="s">
        <v>188</v>
      </c>
      <c r="B15" s="159" t="s">
        <v>4</v>
      </c>
      <c r="C15" s="159" t="s">
        <v>4</v>
      </c>
      <c r="D15" s="159" t="s">
        <v>4</v>
      </c>
      <c r="E15" s="159" t="s">
        <v>4</v>
      </c>
      <c r="F15" s="159" t="s">
        <v>4</v>
      </c>
    </row>
    <row r="16" spans="1:6" ht="15" customHeight="1" x14ac:dyDescent="0.25">
      <c r="A16" s="154" t="s">
        <v>139</v>
      </c>
      <c r="B16" s="159" t="s">
        <v>4</v>
      </c>
      <c r="C16" s="159" t="s">
        <v>4</v>
      </c>
      <c r="D16" s="159" t="s">
        <v>4</v>
      </c>
      <c r="E16" s="159" t="s">
        <v>4</v>
      </c>
      <c r="F16" s="159" t="s">
        <v>4</v>
      </c>
    </row>
    <row r="17" spans="1:6" ht="15" customHeight="1" x14ac:dyDescent="0.25">
      <c r="A17" s="155" t="s">
        <v>7</v>
      </c>
      <c r="B17" s="158" t="s">
        <v>4</v>
      </c>
      <c r="C17" s="158" t="s">
        <v>4</v>
      </c>
      <c r="D17" s="158" t="s">
        <v>4</v>
      </c>
      <c r="E17" s="158" t="s">
        <v>4</v>
      </c>
      <c r="F17" s="158" t="s">
        <v>4</v>
      </c>
    </row>
    <row r="18" spans="1:6" ht="15" customHeight="1" x14ac:dyDescent="0.25">
      <c r="A18" s="154" t="s">
        <v>188</v>
      </c>
      <c r="B18" s="157" t="s">
        <v>4</v>
      </c>
      <c r="C18" s="157" t="s">
        <v>4</v>
      </c>
      <c r="D18" s="157" t="s">
        <v>4</v>
      </c>
      <c r="E18" s="157" t="s">
        <v>4</v>
      </c>
      <c r="F18" s="157" t="s">
        <v>4</v>
      </c>
    </row>
    <row r="19" spans="1:6" ht="15" customHeight="1" x14ac:dyDescent="0.25">
      <c r="A19" s="154" t="s">
        <v>139</v>
      </c>
      <c r="B19" s="157" t="s">
        <v>4</v>
      </c>
      <c r="C19" s="157" t="s">
        <v>4</v>
      </c>
      <c r="D19" s="157" t="s">
        <v>4</v>
      </c>
      <c r="E19" s="157" t="s">
        <v>4</v>
      </c>
      <c r="F19" s="157" t="s">
        <v>4</v>
      </c>
    </row>
    <row r="20" spans="1:6" ht="15" customHeight="1" x14ac:dyDescent="0.25">
      <c r="A20" s="155" t="s">
        <v>8</v>
      </c>
      <c r="B20" s="158">
        <v>10660507</v>
      </c>
      <c r="C20" s="158">
        <v>9034965</v>
      </c>
      <c r="D20" s="158">
        <v>6649575</v>
      </c>
      <c r="E20" s="158">
        <v>5506059</v>
      </c>
      <c r="F20" s="158">
        <v>10273903</v>
      </c>
    </row>
    <row r="21" spans="1:6" ht="15" customHeight="1" x14ac:dyDescent="0.25">
      <c r="A21" s="89"/>
      <c r="B21" s="90"/>
      <c r="C21" s="90"/>
      <c r="D21" s="90"/>
      <c r="E21" s="90"/>
      <c r="F21" s="91"/>
    </row>
    <row r="22" spans="1:6" ht="105.75" customHeight="1" x14ac:dyDescent="0.25">
      <c r="A22" s="96" t="s">
        <v>194</v>
      </c>
      <c r="B22" s="96"/>
      <c r="C22" s="96"/>
      <c r="D22" s="96"/>
      <c r="E22" s="96"/>
      <c r="F22" s="96"/>
    </row>
    <row r="23" spans="1:6" ht="15" customHeight="1" x14ac:dyDescent="0.25">
      <c r="A23" s="96" t="s">
        <v>13</v>
      </c>
      <c r="B23" s="96"/>
      <c r="C23" s="96"/>
      <c r="D23" s="96"/>
      <c r="E23" s="96"/>
      <c r="F23" s="96"/>
    </row>
    <row r="24" spans="1:6" ht="14.25" customHeight="1" x14ac:dyDescent="0.25">
      <c r="A24" s="96" t="s">
        <v>14</v>
      </c>
      <c r="B24" s="96"/>
      <c r="C24" s="96"/>
      <c r="D24" s="96"/>
      <c r="E24" s="96"/>
      <c r="F24" s="96"/>
    </row>
    <row r="25" spans="1:6" ht="15.75" customHeight="1" x14ac:dyDescent="0.25">
      <c r="A25" s="96" t="s">
        <v>11</v>
      </c>
      <c r="B25" s="96"/>
      <c r="C25" s="96"/>
      <c r="D25" s="96"/>
      <c r="E25" s="96"/>
      <c r="F25" s="96"/>
    </row>
    <row r="26" spans="1:6" ht="27" customHeight="1" x14ac:dyDescent="0.25">
      <c r="A26" s="82" t="s">
        <v>12</v>
      </c>
      <c r="B26" s="83"/>
      <c r="C26" s="83"/>
      <c r="D26" s="83"/>
      <c r="E26" s="83"/>
      <c r="F26" s="84"/>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7"/>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x14ac:dyDescent="0.25">
      <c r="A2" s="17" t="s">
        <v>65</v>
      </c>
      <c r="B2" s="62">
        <v>125030047</v>
      </c>
      <c r="C2" s="62">
        <v>65052251</v>
      </c>
      <c r="D2" s="62">
        <v>190082298</v>
      </c>
    </row>
    <row r="3" spans="1:4" x14ac:dyDescent="0.25">
      <c r="A3" s="18" t="s">
        <v>15</v>
      </c>
      <c r="B3" s="62">
        <v>48259079</v>
      </c>
      <c r="C3" s="62">
        <v>7473121</v>
      </c>
      <c r="D3" s="62">
        <v>55732200</v>
      </c>
    </row>
    <row r="4" spans="1:4" x14ac:dyDescent="0.25">
      <c r="A4" s="18" t="s">
        <v>18</v>
      </c>
      <c r="B4" s="62">
        <v>30410717</v>
      </c>
      <c r="C4" s="62">
        <v>9156981</v>
      </c>
      <c r="D4" s="62">
        <v>39567698</v>
      </c>
    </row>
    <row r="5" spans="1:4" x14ac:dyDescent="0.25">
      <c r="A5" s="18" t="s">
        <v>21</v>
      </c>
      <c r="B5" s="62" t="s">
        <v>199</v>
      </c>
      <c r="C5" s="62">
        <v>18012006</v>
      </c>
      <c r="D5" s="62">
        <v>18012006</v>
      </c>
    </row>
    <row r="6" spans="1:4" x14ac:dyDescent="0.25">
      <c r="A6" s="19" t="s">
        <v>66</v>
      </c>
      <c r="B6" s="62">
        <v>6160013</v>
      </c>
      <c r="C6" s="62">
        <v>23817095</v>
      </c>
      <c r="D6" s="62">
        <v>29977108</v>
      </c>
    </row>
    <row r="7" spans="1:4" x14ac:dyDescent="0.25">
      <c r="A7" s="20" t="s">
        <v>8</v>
      </c>
      <c r="B7" s="69">
        <v>209859856</v>
      </c>
      <c r="C7" s="69">
        <v>123511454</v>
      </c>
      <c r="D7" s="69">
        <v>333371310</v>
      </c>
    </row>
    <row r="8" spans="1:4" ht="34.5" customHeight="1" x14ac:dyDescent="0.25">
      <c r="A8" s="100" t="s">
        <v>67</v>
      </c>
      <c r="B8" s="100"/>
      <c r="C8" s="100"/>
      <c r="D8" s="100"/>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E31" sqref="E31:E32"/>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5" t="s">
        <v>63</v>
      </c>
      <c r="B1" s="42" t="s">
        <v>68</v>
      </c>
      <c r="C1" s="42" t="s">
        <v>25</v>
      </c>
      <c r="D1" s="42" t="s">
        <v>23</v>
      </c>
      <c r="E1" s="42" t="s">
        <v>24</v>
      </c>
      <c r="F1" s="42" t="s">
        <v>69</v>
      </c>
      <c r="G1" s="42" t="s">
        <v>26</v>
      </c>
      <c r="H1" s="42" t="s">
        <v>70</v>
      </c>
      <c r="I1" s="42" t="s">
        <v>8</v>
      </c>
    </row>
    <row r="2" spans="1:9" x14ac:dyDescent="0.25">
      <c r="A2" s="18" t="s">
        <v>32</v>
      </c>
      <c r="B2" s="59">
        <v>564670</v>
      </c>
      <c r="C2" s="59">
        <v>7490699</v>
      </c>
      <c r="D2" s="59">
        <v>2145019</v>
      </c>
      <c r="E2" s="59">
        <v>1776764</v>
      </c>
      <c r="F2" s="59">
        <v>343589</v>
      </c>
      <c r="G2" s="59">
        <v>135949</v>
      </c>
      <c r="H2" s="59">
        <v>231590</v>
      </c>
      <c r="I2" s="59">
        <v>12688280</v>
      </c>
    </row>
    <row r="3" spans="1:9" x14ac:dyDescent="0.25">
      <c r="A3" s="17" t="s">
        <v>65</v>
      </c>
      <c r="B3" s="59">
        <v>63460709</v>
      </c>
      <c r="C3" s="59">
        <v>74768496</v>
      </c>
      <c r="D3" s="59">
        <v>14313268</v>
      </c>
      <c r="E3" s="59">
        <v>16965098</v>
      </c>
      <c r="F3" s="59">
        <v>4613729</v>
      </c>
      <c r="G3" s="59">
        <v>4319990</v>
      </c>
      <c r="H3" s="59">
        <v>11641007</v>
      </c>
      <c r="I3" s="59">
        <v>190082297</v>
      </c>
    </row>
    <row r="4" spans="1:9" x14ac:dyDescent="0.25">
      <c r="A4" s="18" t="s">
        <v>15</v>
      </c>
      <c r="B4" s="59">
        <v>26186835</v>
      </c>
      <c r="C4" s="59">
        <v>16891251</v>
      </c>
      <c r="D4" s="59">
        <v>8450361</v>
      </c>
      <c r="E4" s="59">
        <v>24107</v>
      </c>
      <c r="F4" s="59">
        <v>267442</v>
      </c>
      <c r="G4" s="59">
        <v>62041</v>
      </c>
      <c r="H4" s="59">
        <v>3850163</v>
      </c>
      <c r="I4" s="59">
        <v>55732200</v>
      </c>
    </row>
    <row r="5" spans="1:9" x14ac:dyDescent="0.25">
      <c r="A5" s="18" t="s">
        <v>18</v>
      </c>
      <c r="B5" s="59">
        <v>24002523</v>
      </c>
      <c r="C5" s="59">
        <v>5789704</v>
      </c>
      <c r="D5" s="59">
        <v>6202038</v>
      </c>
      <c r="E5" s="59">
        <v>117231</v>
      </c>
      <c r="F5" s="59">
        <v>1577604</v>
      </c>
      <c r="G5" s="59">
        <v>971337</v>
      </c>
      <c r="H5" s="59">
        <v>907262</v>
      </c>
      <c r="I5" s="59">
        <v>39567699</v>
      </c>
    </row>
    <row r="6" spans="1:9" x14ac:dyDescent="0.25">
      <c r="A6" s="18" t="s">
        <v>21</v>
      </c>
      <c r="B6" s="59">
        <v>7646356</v>
      </c>
      <c r="C6" s="59">
        <v>6834080</v>
      </c>
      <c r="D6" s="59">
        <v>1195327</v>
      </c>
      <c r="E6" s="59">
        <v>1762090</v>
      </c>
      <c r="F6" s="59">
        <v>302317</v>
      </c>
      <c r="G6" s="59">
        <v>18555</v>
      </c>
      <c r="H6" s="59">
        <v>253281</v>
      </c>
      <c r="I6" s="59">
        <v>18012006</v>
      </c>
    </row>
    <row r="7" spans="1:9" x14ac:dyDescent="0.25">
      <c r="A7" s="19" t="s">
        <v>66</v>
      </c>
      <c r="B7" s="59">
        <v>5554549</v>
      </c>
      <c r="C7" s="59">
        <v>10045909</v>
      </c>
      <c r="D7" s="59">
        <v>993159</v>
      </c>
      <c r="E7" s="59">
        <v>291623</v>
      </c>
      <c r="F7" s="59">
        <v>154609</v>
      </c>
      <c r="G7" s="59">
        <v>34365</v>
      </c>
      <c r="H7" s="59">
        <v>214612</v>
      </c>
      <c r="I7" s="59">
        <v>17288826</v>
      </c>
    </row>
    <row r="8" spans="1:9" x14ac:dyDescent="0.25">
      <c r="A8" s="22" t="s">
        <v>8</v>
      </c>
      <c r="B8" s="57">
        <v>127415642</v>
      </c>
      <c r="C8" s="57">
        <v>121820139</v>
      </c>
      <c r="D8" s="57">
        <v>33299172</v>
      </c>
      <c r="E8" s="57">
        <v>20936913</v>
      </c>
      <c r="F8" s="57">
        <v>7259290</v>
      </c>
      <c r="G8" s="57">
        <v>5542237</v>
      </c>
      <c r="H8" s="57">
        <v>17097915</v>
      </c>
      <c r="I8" s="57">
        <v>333371308</v>
      </c>
    </row>
    <row r="9" spans="1:9" ht="19.5" customHeight="1" x14ac:dyDescent="0.25">
      <c r="A9" s="101" t="s">
        <v>71</v>
      </c>
      <c r="B9" s="101"/>
      <c r="C9" s="101"/>
      <c r="D9" s="101"/>
      <c r="E9" s="101"/>
      <c r="F9" s="101"/>
      <c r="G9" s="101"/>
      <c r="H9" s="101"/>
      <c r="I9" s="101"/>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2014-02-19T17:41:48Z</dcterms:modified>
</cp:coreProperties>
</file>