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995" windowHeight="14760" tabRatio="990"/>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D8" i="91" l="1"/>
  <c r="C8" i="91"/>
  <c r="B8" i="91"/>
  <c r="F2" i="91"/>
  <c r="F8" i="91" s="1"/>
  <c r="E2" i="91"/>
  <c r="E8" i="91" s="1"/>
  <c r="D2" i="91"/>
  <c r="C2" i="91"/>
  <c r="B2" i="91"/>
  <c r="D8" i="90" l="1"/>
  <c r="C8" i="90"/>
  <c r="B8" i="90"/>
  <c r="F2" i="90"/>
  <c r="F8" i="90" s="1"/>
  <c r="E2" i="90"/>
  <c r="E8" i="90" s="1"/>
  <c r="D2" i="90"/>
  <c r="C2" i="90"/>
  <c r="B2" i="90"/>
  <c r="D8" i="89" l="1"/>
  <c r="C8" i="89"/>
  <c r="B8" i="89"/>
  <c r="F2" i="89"/>
  <c r="F8" i="89" s="1"/>
  <c r="E2" i="89"/>
  <c r="E8" i="89" s="1"/>
  <c r="D2" i="89"/>
  <c r="C2" i="89"/>
  <c r="B2" i="89"/>
</calcChain>
</file>

<file path=xl/sharedStrings.xml><?xml version="1.0" encoding="utf-8"?>
<sst xmlns="http://schemas.openxmlformats.org/spreadsheetml/2006/main" count="1165" uniqueCount="219">
  <si>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</si>
  <si>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</si>
  <si>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</si>
  <si>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</si>
  <si>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</si>
  <si>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</si>
  <si>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</si>
  <si>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</si>
  <si>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</si>
  <si>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</si>
  <si>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</si>
  <si>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</si>
  <si>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</si>
  <si>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</si>
  <si>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</si>
  <si>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</si>
  <si>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</si>
  <si>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</si>
  <si>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</si>
  <si>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</si>
  <si>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</si>
  <si>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</si>
  <si>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</si>
  <si>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</si>
  <si>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</si>
  <si>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</si>
  <si>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</si>
  <si>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</si>
  <si>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</si>
  <si>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</si>
  <si>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</si>
  <si>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</si>
  <si>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</si>
  <si>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</si>
  <si>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</si>
  <si>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</si>
  <si>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</si>
  <si>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</si>
  <si>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</si>
  <si>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</si>
  <si>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</si>
  <si>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</si>
  <si>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</si>
  <si>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</si>
  <si>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</si>
  <si>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</si>
  <si>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</si>
  <si>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</si>
  <si>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</si>
  <si>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</si>
  <si>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</si>
  <si>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</si>
  <si>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</si>
  <si>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</si>
  <si>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</si>
  <si>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</si>
  <si>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</si>
  <si>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</si>
  <si>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</si>
  <si>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</si>
  <si>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</si>
  <si>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</si>
  <si>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</si>
  <si>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</si>
  <si>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</si>
  <si>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</si>
  <si>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</si>
  <si>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</si>
  <si>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</si>
  <si>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</si>
  <si>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</si>
  <si>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</si>
  <si>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</si>
  <si>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</si>
  <si>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</si>
  <si>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</si>
  <si>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</si>
  <si>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</si>
  <si>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</si>
  <si>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</si>
  <si>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</si>
  <si>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</si>
  <si>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</si>
  <si>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</si>
  <si>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</si>
  <si>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</si>
  <si>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</si>
  <si>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</si>
  <si>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</si>
  <si>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</si>
  <si>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</si>
  <si>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</si>
  <si>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</si>
  <si>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</si>
  <si>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</si>
  <si>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</si>
  <si>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</si>
  <si>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</si>
  <si>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</si>
  <si>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</si>
  <si>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</si>
  <si>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</si>
  <si>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</si>
  <si>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</si>
  <si>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</si>
  <si>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</si>
  <si>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</si>
  <si>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</si>
  <si>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</si>
  <si>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</si>
  <si>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</si>
  <si>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</si>
  <si>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</si>
  <si>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</si>
  <si>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</si>
  <si>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</si>
  <si>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</si>
  <si>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</si>
  <si>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</si>
  <si>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</si>
  <si>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</si>
  <si>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</si>
  <si>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</si>
  <si>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</si>
  <si>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</si>
  <si>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</si>
  <si>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</si>
  <si>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</si>
  <si>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</si>
  <si>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</si>
  <si>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</si>
  <si>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</si>
  <si>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</si>
  <si>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</si>
  <si>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</si>
  <si>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</si>
  <si>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</si>
  <si>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</si>
  <si>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</si>
  <si>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</si>
  <si>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</si>
  <si>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</si>
  <si>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</si>
  <si>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</si>
  <si>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</si>
  <si>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</si>
  <si>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</si>
  <si>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</si>
  <si>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</si>
  <si>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</si>
  <si>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</si>
  <si>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</si>
  <si>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</si>
  <si>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</si>
  <si>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</si>
  <si>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</si>
  <si>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</si>
  <si>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</si>
  <si>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</si>
  <si>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</si>
  <si>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</si>
  <si>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</si>
  <si>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</si>
  <si>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</si>
  <si>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</si>
  <si>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</si>
  <si>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</si>
  <si>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</si>
  <si>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</si>
  <si>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</si>
  <si>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</si>
  <si>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</si>
  <si>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</si>
  <si>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</si>
  <si>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</si>
  <si>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</si>
  <si>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</si>
  <si>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</si>
  <si>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</si>
  <si>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</si>
  <si>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</si>
  <si>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</si>
  <si>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</si>
  <si>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</si>
  <si>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</si>
  <si>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</si>
  <si>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</si>
  <si>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</si>
  <si>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</si>
  <si>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</si>
  <si>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</si>
  <si>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</si>
  <si>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</si>
  <si>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</si>
  <si>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</si>
  <si>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</si>
  <si>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</si>
  <si>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</si>
  <si>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</si>
  <si>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</si>
  <si>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</si>
  <si>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</si>
  <si>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 xml:space="preserve"> N/A </t>
  </si>
  <si>
    <t>March 14</t>
  </si>
  <si>
    <t>Index Tranche / Index</t>
  </si>
  <si>
    <t>March 21</t>
  </si>
  <si>
    <t>119,729</t>
  </si>
  <si>
    <t>183,638</t>
  </si>
  <si>
    <t>March 28</t>
  </si>
  <si>
    <t>April 4</t>
  </si>
  <si>
    <t>April 11</t>
  </si>
  <si>
    <t>Gross notional amount outstanding, April 11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</si>
  <si>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April 11,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</si>
  <si>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11,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</si>
  <si>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April 11,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</si>
  <si>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April 11,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</si>
  <si>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April 11 weekly snapshot, by product type, all tenors and currencies.  </t>
  </si>
  <si>
    <t xml:space="preserve">Gross notional amount outstanding, April 11 weekly snapshot, by product type, all participant types, tenors and currencies.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</si>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</sst>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7">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1" fillId="0" borderId="1" xfId="183"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 xfId="44" applyNumberFormat="1" applyFont="1" applyBorder="1" applyAlignment="1">
      <alignment horizontal="righ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9" fillId="3" borderId="2" xfId="0" applyNumberFormat="1" applyFont="1" applyFill="1" applyBorder="1" applyAlignment="1" applyProtection="1">
      <alignment horizontal="left" vertical="center" wrapText="1"/>
    </xf>
    <xf numFmtId="0" fontId="29" fillId="3" borderId="4" xfId="0" applyNumberFormat="1" applyFont="1" applyFill="1" applyBorder="1" applyAlignment="1" applyProtection="1">
      <alignment horizontal="left" vertical="center" wrapText="1"/>
    </xf>
    <xf numFmtId="0" fontId="29" fillId="3" borderId="3"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164" fontId="22" fillId="2" borderId="1" xfId="0" applyNumberFormat="1" applyFont="1" applyFill="1" applyBorder="1" applyAlignment="1" applyProtection="1">
      <alignment horizontal="center" wrapText="1"/>
    </xf>
    <xf numFmtId="166" fontId="29" fillId="0" borderId="1" xfId="44" applyNumberFormat="1" applyFont="1" applyBorder="1"/>
    <xf numFmtId="164" fontId="27" fillId="0" borderId="1" xfId="0" applyNumberFormat="1" applyFont="1" applyBorder="1"/>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7" sqref="A7"/>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41752</v>
      </c>
      <c r="F3" s="35"/>
    </row>
    <row r="4" spans="1:6" x14ac:dyDescent="0.25">
      <c r="A4" s="15" t="s">
        <v>55</v>
      </c>
      <c r="B4" s="16">
        <v>41740</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G15" sqref="G15"/>
    </sheetView>
  </sheetViews>
  <sheetFormatPr defaultRowHeight="15" x14ac:dyDescent="0.25"/>
  <cols>
    <col min="1" max="1" width="20.7109375" customWidth="1"/>
    <col min="2" max="5" width="11" bestFit="1" customWidth="1"/>
    <col min="6" max="8" width="12" bestFit="1" customWidth="1"/>
  </cols>
  <sheetData>
    <row r="1" spans="1:8" ht="15.75" x14ac:dyDescent="0.25">
      <c r="A1" s="50" t="s">
        <v>63</v>
      </c>
      <c r="B1" s="37" t="s">
        <v>72</v>
      </c>
      <c r="C1" s="37" t="s">
        <v>27</v>
      </c>
      <c r="D1" s="37" t="s">
        <v>28</v>
      </c>
      <c r="E1" s="37" t="s">
        <v>29</v>
      </c>
      <c r="F1" s="37" t="s">
        <v>30</v>
      </c>
      <c r="G1" s="254" t="s">
        <v>104</v>
      </c>
      <c r="H1" s="8" t="s">
        <v>8</v>
      </c>
    </row>
    <row r="2" spans="1:8" x14ac:dyDescent="0.25">
      <c r="A2" s="18" t="s">
        <v>32</v>
      </c>
      <c r="B2" s="73">
        <v>96914</v>
      </c>
      <c r="C2" s="73">
        <v>77275</v>
      </c>
      <c r="D2" s="73">
        <v>910571</v>
      </c>
      <c r="E2" s="73">
        <v>2529035</v>
      </c>
      <c r="F2" s="73">
        <v>3680772</v>
      </c>
      <c r="G2" s="255">
        <v>6126374</v>
      </c>
      <c r="H2" s="73">
        <v>13420942</v>
      </c>
    </row>
    <row r="3" spans="1:8" x14ac:dyDescent="0.25">
      <c r="A3" s="17" t="s">
        <v>65</v>
      </c>
      <c r="B3" s="73">
        <v>2779908</v>
      </c>
      <c r="C3" s="73">
        <v>1159192</v>
      </c>
      <c r="D3" s="73">
        <v>9138627</v>
      </c>
      <c r="E3" s="73">
        <v>22904936</v>
      </c>
      <c r="F3" s="73">
        <v>43983890</v>
      </c>
      <c r="G3" s="255">
        <v>106819925</v>
      </c>
      <c r="H3" s="73">
        <v>186786478</v>
      </c>
    </row>
    <row r="4" spans="1:8" x14ac:dyDescent="0.25">
      <c r="A4" s="18" t="s">
        <v>15</v>
      </c>
      <c r="B4" s="73">
        <v>8062890</v>
      </c>
      <c r="C4" s="73">
        <v>11736997</v>
      </c>
      <c r="D4" s="73">
        <v>21421978</v>
      </c>
      <c r="E4" s="73">
        <v>13683538</v>
      </c>
      <c r="F4" s="73">
        <v>1312624</v>
      </c>
      <c r="G4" s="255">
        <v>8350</v>
      </c>
      <c r="H4" s="73">
        <v>56226378</v>
      </c>
    </row>
    <row r="5" spans="1:8" x14ac:dyDescent="0.25">
      <c r="A5" s="18" t="s">
        <v>18</v>
      </c>
      <c r="B5" s="73">
        <v>7552786</v>
      </c>
      <c r="C5" s="73">
        <v>4587067</v>
      </c>
      <c r="D5" s="73">
        <v>11521644</v>
      </c>
      <c r="E5" s="73">
        <v>11543259</v>
      </c>
      <c r="F5" s="73">
        <v>4114406</v>
      </c>
      <c r="G5" s="255">
        <v>1359179</v>
      </c>
      <c r="H5" s="73">
        <v>40678340</v>
      </c>
    </row>
    <row r="6" spans="1:8" x14ac:dyDescent="0.25">
      <c r="A6" s="18" t="s">
        <v>21</v>
      </c>
      <c r="B6" s="73">
        <v>1097917</v>
      </c>
      <c r="C6" s="73">
        <v>1258199</v>
      </c>
      <c r="D6" s="73">
        <v>2934264</v>
      </c>
      <c r="E6" s="73">
        <v>3070931</v>
      </c>
      <c r="F6" s="73">
        <v>3981028</v>
      </c>
      <c r="G6" s="255">
        <v>7467882</v>
      </c>
      <c r="H6" s="73">
        <v>19810221</v>
      </c>
    </row>
    <row r="7" spans="1:8" x14ac:dyDescent="0.25">
      <c r="A7" s="18" t="s">
        <v>66</v>
      </c>
      <c r="B7" s="73">
        <v>3843234</v>
      </c>
      <c r="C7" s="73">
        <v>214434</v>
      </c>
      <c r="D7" s="73">
        <v>648352</v>
      </c>
      <c r="E7" s="73">
        <v>979910</v>
      </c>
      <c r="F7" s="73">
        <v>3021961</v>
      </c>
      <c r="G7" s="255">
        <v>7703820</v>
      </c>
      <c r="H7" s="73">
        <v>16411714</v>
      </c>
    </row>
    <row r="8" spans="1:8" x14ac:dyDescent="0.25">
      <c r="A8" s="22" t="s">
        <v>8</v>
      </c>
      <c r="B8" s="74">
        <v>23433649</v>
      </c>
      <c r="C8" s="74">
        <v>19033164</v>
      </c>
      <c r="D8" s="74">
        <v>46575436</v>
      </c>
      <c r="E8" s="74">
        <v>54711609</v>
      </c>
      <c r="F8" s="74">
        <v>60094681</v>
      </c>
      <c r="G8" s="256">
        <v>129485530</v>
      </c>
      <c r="H8" s="74">
        <v>333334073</v>
      </c>
    </row>
    <row r="9" spans="1:8" ht="24" customHeight="1" x14ac:dyDescent="0.25">
      <c r="A9" s="223" t="s">
        <v>71</v>
      </c>
      <c r="B9" s="224"/>
      <c r="C9" s="224"/>
      <c r="D9" s="224"/>
      <c r="E9" s="224"/>
      <c r="F9" s="224"/>
      <c r="G9" s="224"/>
      <c r="H9" s="225"/>
    </row>
    <row r="10" spans="1:8" ht="15" customHeight="1" x14ac:dyDescent="0.25"/>
    <row r="11" spans="1:8" ht="15" customHeight="1" x14ac:dyDescent="0.25"/>
    <row r="12" spans="1:8" ht="18" customHeight="1" x14ac:dyDescent="0.25"/>
    <row r="13" spans="1:8" ht="15" customHeight="1" x14ac:dyDescent="0.25"/>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28" sqref="C28"/>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226" t="s">
        <v>75</v>
      </c>
      <c r="C1" s="226"/>
      <c r="D1" s="226" t="s">
        <v>76</v>
      </c>
      <c r="E1" s="226"/>
    </row>
    <row r="2" spans="1:7" x14ac:dyDescent="0.25">
      <c r="A2" s="50" t="s">
        <v>63</v>
      </c>
      <c r="B2" s="50" t="s">
        <v>64</v>
      </c>
      <c r="C2" s="50" t="s">
        <v>1</v>
      </c>
      <c r="D2" s="50" t="s">
        <v>3</v>
      </c>
      <c r="E2" s="50" t="s">
        <v>1</v>
      </c>
    </row>
    <row r="3" spans="1:7" x14ac:dyDescent="0.25">
      <c r="A3" s="17" t="s">
        <v>65</v>
      </c>
      <c r="B3" s="76">
        <v>209934395</v>
      </c>
      <c r="C3" s="76">
        <v>92460548</v>
      </c>
      <c r="D3" s="76">
        <v>25504768</v>
      </c>
      <c r="E3" s="76">
        <v>45673244</v>
      </c>
    </row>
    <row r="4" spans="1:7" x14ac:dyDescent="0.25">
      <c r="A4" s="18" t="s">
        <v>15</v>
      </c>
      <c r="B4" s="76">
        <v>91242460</v>
      </c>
      <c r="C4" s="76">
        <v>12913649</v>
      </c>
      <c r="D4" s="76">
        <v>5680686</v>
      </c>
      <c r="E4" s="76">
        <v>2615961</v>
      </c>
    </row>
    <row r="5" spans="1:7" x14ac:dyDescent="0.25">
      <c r="A5" s="18" t="s">
        <v>18</v>
      </c>
      <c r="B5" s="76">
        <v>53503487</v>
      </c>
      <c r="C5" s="76">
        <v>13621479</v>
      </c>
      <c r="D5" s="76">
        <v>8885062</v>
      </c>
      <c r="E5" s="76">
        <v>5346652</v>
      </c>
    </row>
    <row r="6" spans="1:7" x14ac:dyDescent="0.25">
      <c r="A6" s="18" t="s">
        <v>66</v>
      </c>
      <c r="B6" s="76">
        <v>12303202</v>
      </c>
      <c r="C6" s="76">
        <v>65097754</v>
      </c>
      <c r="D6" s="76">
        <v>825048</v>
      </c>
      <c r="E6" s="76">
        <v>21059746</v>
      </c>
    </row>
    <row r="7" spans="1:7" x14ac:dyDescent="0.25">
      <c r="A7" s="22" t="s">
        <v>8</v>
      </c>
      <c r="B7" s="75">
        <v>366983544</v>
      </c>
      <c r="C7" s="75">
        <v>184093430</v>
      </c>
      <c r="D7" s="75">
        <v>40895564</v>
      </c>
      <c r="E7" s="75">
        <v>74695603</v>
      </c>
      <c r="G7" s="21"/>
    </row>
    <row r="8" spans="1:7" ht="33.75" customHeight="1" x14ac:dyDescent="0.25">
      <c r="A8" s="221" t="s">
        <v>77</v>
      </c>
      <c r="B8" s="221"/>
      <c r="C8" s="221"/>
      <c r="D8" s="221"/>
      <c r="E8" s="221"/>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2" sqref="D22"/>
    </sheetView>
  </sheetViews>
  <sheetFormatPr defaultRowHeight="15" x14ac:dyDescent="0.25"/>
  <cols>
    <col min="1" max="1" width="24.7109375" customWidth="1"/>
    <col min="2" max="4" width="14.7109375" customWidth="1"/>
  </cols>
  <sheetData>
    <row r="1" spans="1:4" ht="73.5" customHeight="1" x14ac:dyDescent="0.25">
      <c r="A1" s="221" t="s">
        <v>211</v>
      </c>
      <c r="B1" s="221"/>
      <c r="C1" s="221"/>
      <c r="D1" s="221"/>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6" sqref="C26"/>
    </sheetView>
  </sheetViews>
  <sheetFormatPr defaultRowHeight="15" x14ac:dyDescent="0.25"/>
  <cols>
    <col min="1" max="1" width="24.7109375" customWidth="1"/>
    <col min="2" max="4" width="14.7109375" customWidth="1"/>
  </cols>
  <sheetData>
    <row r="1" spans="1:4" x14ac:dyDescent="0.25">
      <c r="A1" s="50" t="s">
        <v>63</v>
      </c>
      <c r="B1" s="50" t="s">
        <v>64</v>
      </c>
      <c r="C1" s="24" t="s">
        <v>1</v>
      </c>
      <c r="D1" s="24" t="s">
        <v>8</v>
      </c>
    </row>
    <row r="2" spans="1:4" x14ac:dyDescent="0.25">
      <c r="A2" s="17" t="s">
        <v>32</v>
      </c>
      <c r="B2" s="122">
        <v>34</v>
      </c>
      <c r="C2" s="122">
        <v>81</v>
      </c>
      <c r="D2" s="122">
        <v>115</v>
      </c>
    </row>
    <row r="3" spans="1:4" x14ac:dyDescent="0.25">
      <c r="A3" s="17" t="s">
        <v>19</v>
      </c>
      <c r="B3" s="122">
        <v>0</v>
      </c>
      <c r="C3" s="122">
        <v>166</v>
      </c>
      <c r="D3" s="122">
        <v>166</v>
      </c>
    </row>
    <row r="4" spans="1:4" x14ac:dyDescent="0.25">
      <c r="A4" s="17" t="s">
        <v>20</v>
      </c>
      <c r="B4" s="121">
        <v>0</v>
      </c>
      <c r="C4" s="121">
        <v>0</v>
      </c>
      <c r="D4" s="122">
        <v>0</v>
      </c>
    </row>
    <row r="5" spans="1:4" x14ac:dyDescent="0.25">
      <c r="A5" s="17" t="s">
        <v>16</v>
      </c>
      <c r="B5" s="121">
        <v>0</v>
      </c>
      <c r="C5" s="121">
        <v>0</v>
      </c>
      <c r="D5" s="122">
        <v>0</v>
      </c>
    </row>
    <row r="6" spans="1:4" x14ac:dyDescent="0.25">
      <c r="A6" s="17" t="s">
        <v>105</v>
      </c>
      <c r="B6" s="122">
        <v>0</v>
      </c>
      <c r="C6" s="122">
        <v>35</v>
      </c>
      <c r="D6" s="122">
        <v>35</v>
      </c>
    </row>
    <row r="7" spans="1:4" x14ac:dyDescent="0.25">
      <c r="A7" s="17" t="s">
        <v>65</v>
      </c>
      <c r="B7" s="122">
        <v>14095</v>
      </c>
      <c r="C7" s="122">
        <v>3166</v>
      </c>
      <c r="D7" s="122">
        <v>17261</v>
      </c>
    </row>
    <row r="8" spans="1:4" x14ac:dyDescent="0.25">
      <c r="A8" s="17" t="s">
        <v>15</v>
      </c>
      <c r="B8" s="122">
        <v>448</v>
      </c>
      <c r="C8" s="122">
        <v>105</v>
      </c>
      <c r="D8" s="122">
        <v>553</v>
      </c>
    </row>
    <row r="9" spans="1:4" x14ac:dyDescent="0.25">
      <c r="A9" s="17" t="s">
        <v>17</v>
      </c>
      <c r="B9" s="122">
        <v>0</v>
      </c>
      <c r="C9" s="122">
        <v>245</v>
      </c>
      <c r="D9" s="122">
        <v>245</v>
      </c>
    </row>
    <row r="10" spans="1:4" x14ac:dyDescent="0.25">
      <c r="A10" s="17" t="s">
        <v>18</v>
      </c>
      <c r="B10" s="122">
        <v>91</v>
      </c>
      <c r="C10" s="122">
        <v>147</v>
      </c>
      <c r="D10" s="122">
        <v>238</v>
      </c>
    </row>
    <row r="11" spans="1:4" x14ac:dyDescent="0.25">
      <c r="A11" s="17" t="s">
        <v>21</v>
      </c>
      <c r="B11" s="122">
        <v>2</v>
      </c>
      <c r="C11" s="122">
        <v>1136</v>
      </c>
      <c r="D11" s="122">
        <v>1138</v>
      </c>
    </row>
    <row r="12" spans="1:4" x14ac:dyDescent="0.25">
      <c r="A12" s="25" t="s">
        <v>8</v>
      </c>
      <c r="B12" s="120">
        <v>14670</v>
      </c>
      <c r="C12" s="120">
        <v>5081</v>
      </c>
      <c r="D12" s="120">
        <v>19751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E37" sqref="E3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63</v>
      </c>
      <c r="B1" s="37" t="s">
        <v>25</v>
      </c>
      <c r="C1" s="37" t="s">
        <v>68</v>
      </c>
      <c r="D1" s="37" t="s">
        <v>23</v>
      </c>
      <c r="E1" s="37" t="s">
        <v>24</v>
      </c>
      <c r="F1" s="37" t="s">
        <v>69</v>
      </c>
      <c r="G1" s="37" t="s">
        <v>26</v>
      </c>
      <c r="H1" s="37" t="s">
        <v>70</v>
      </c>
      <c r="I1" s="37" t="s">
        <v>8</v>
      </c>
    </row>
    <row r="2" spans="1:9" x14ac:dyDescent="0.25">
      <c r="A2" s="17" t="s">
        <v>32</v>
      </c>
      <c r="B2" s="125">
        <v>91</v>
      </c>
      <c r="C2" s="125">
        <v>0</v>
      </c>
      <c r="D2" s="125">
        <v>3</v>
      </c>
      <c r="E2" s="125">
        <v>10</v>
      </c>
      <c r="F2" s="125">
        <v>7</v>
      </c>
      <c r="G2" s="125">
        <v>0</v>
      </c>
      <c r="H2" s="125">
        <v>4</v>
      </c>
      <c r="I2" s="125">
        <v>115</v>
      </c>
    </row>
    <row r="3" spans="1:9" x14ac:dyDescent="0.25">
      <c r="A3" s="17" t="s">
        <v>19</v>
      </c>
      <c r="B3" s="125">
        <v>136</v>
      </c>
      <c r="C3" s="125">
        <v>22</v>
      </c>
      <c r="D3" s="125">
        <v>1</v>
      </c>
      <c r="E3" s="125">
        <v>2</v>
      </c>
      <c r="F3" s="125">
        <v>0</v>
      </c>
      <c r="G3" s="125">
        <v>2</v>
      </c>
      <c r="H3" s="125">
        <v>3</v>
      </c>
      <c r="I3" s="125">
        <v>166</v>
      </c>
    </row>
    <row r="4" spans="1:9" x14ac:dyDescent="0.25">
      <c r="A4" s="17" t="s">
        <v>20</v>
      </c>
      <c r="B4" s="124">
        <v>0</v>
      </c>
      <c r="C4" s="124">
        <v>0</v>
      </c>
      <c r="D4" s="124">
        <v>0</v>
      </c>
      <c r="E4" s="124">
        <v>0</v>
      </c>
      <c r="F4" s="124">
        <v>0</v>
      </c>
      <c r="G4" s="124">
        <v>0</v>
      </c>
      <c r="H4" s="124">
        <v>0</v>
      </c>
      <c r="I4" s="125">
        <v>0</v>
      </c>
    </row>
    <row r="5" spans="1:9" x14ac:dyDescent="0.25">
      <c r="A5" s="17" t="s">
        <v>16</v>
      </c>
      <c r="B5" s="124">
        <v>0</v>
      </c>
      <c r="C5" s="124">
        <v>0</v>
      </c>
      <c r="D5" s="124">
        <v>0</v>
      </c>
      <c r="E5" s="124">
        <v>0</v>
      </c>
      <c r="F5" s="124">
        <v>0</v>
      </c>
      <c r="G5" s="124">
        <v>0</v>
      </c>
      <c r="H5" s="124">
        <v>0</v>
      </c>
      <c r="I5" s="125">
        <v>0</v>
      </c>
    </row>
    <row r="6" spans="1:9" x14ac:dyDescent="0.25">
      <c r="A6" s="17" t="s">
        <v>105</v>
      </c>
      <c r="B6" s="125">
        <v>3</v>
      </c>
      <c r="C6" s="125">
        <v>27</v>
      </c>
      <c r="D6" s="125">
        <v>0</v>
      </c>
      <c r="E6" s="125">
        <v>4</v>
      </c>
      <c r="F6" s="125">
        <v>0</v>
      </c>
      <c r="G6" s="125">
        <v>0</v>
      </c>
      <c r="H6" s="125">
        <v>1</v>
      </c>
      <c r="I6" s="125">
        <v>35</v>
      </c>
    </row>
    <row r="7" spans="1:9" x14ac:dyDescent="0.25">
      <c r="A7" s="17" t="s">
        <v>65</v>
      </c>
      <c r="B7" s="125">
        <v>8608</v>
      </c>
      <c r="C7" s="125">
        <v>3226</v>
      </c>
      <c r="D7" s="125">
        <v>1912</v>
      </c>
      <c r="E7" s="125">
        <v>359</v>
      </c>
      <c r="F7" s="125">
        <v>658</v>
      </c>
      <c r="G7" s="125">
        <v>448</v>
      </c>
      <c r="H7" s="125">
        <v>2052</v>
      </c>
      <c r="I7" s="125">
        <v>17261</v>
      </c>
    </row>
    <row r="8" spans="1:9" x14ac:dyDescent="0.25">
      <c r="A8" s="17" t="s">
        <v>15</v>
      </c>
      <c r="B8" s="125">
        <v>68</v>
      </c>
      <c r="C8" s="125">
        <v>228</v>
      </c>
      <c r="D8" s="125">
        <v>27</v>
      </c>
      <c r="E8" s="125">
        <v>0</v>
      </c>
      <c r="F8" s="125">
        <v>26</v>
      </c>
      <c r="G8" s="125">
        <v>0</v>
      </c>
      <c r="H8" s="125">
        <v>204</v>
      </c>
      <c r="I8" s="125">
        <v>553</v>
      </c>
    </row>
    <row r="9" spans="1:9" x14ac:dyDescent="0.25">
      <c r="A9" s="17" t="s">
        <v>17</v>
      </c>
      <c r="B9" s="125">
        <v>154</v>
      </c>
      <c r="C9" s="125">
        <v>41</v>
      </c>
      <c r="D9" s="125">
        <v>45</v>
      </c>
      <c r="E9" s="125">
        <v>5</v>
      </c>
      <c r="F9" s="125">
        <v>0</v>
      </c>
      <c r="G9" s="125">
        <v>0</v>
      </c>
      <c r="H9" s="125">
        <v>0</v>
      </c>
      <c r="I9" s="125">
        <v>245</v>
      </c>
    </row>
    <row r="10" spans="1:9" x14ac:dyDescent="0.25">
      <c r="A10" s="17" t="s">
        <v>18</v>
      </c>
      <c r="B10" s="125">
        <v>75</v>
      </c>
      <c r="C10" s="125">
        <v>12</v>
      </c>
      <c r="D10" s="125">
        <v>12</v>
      </c>
      <c r="E10" s="125">
        <v>3</v>
      </c>
      <c r="F10" s="125">
        <v>52</v>
      </c>
      <c r="G10" s="125">
        <v>1</v>
      </c>
      <c r="H10" s="125">
        <v>83</v>
      </c>
      <c r="I10" s="125">
        <v>238</v>
      </c>
    </row>
    <row r="11" spans="1:9" x14ac:dyDescent="0.25">
      <c r="A11" s="17" t="s">
        <v>21</v>
      </c>
      <c r="B11" s="125">
        <v>698</v>
      </c>
      <c r="C11" s="125">
        <v>180</v>
      </c>
      <c r="D11" s="125">
        <v>75</v>
      </c>
      <c r="E11" s="125">
        <v>64</v>
      </c>
      <c r="F11" s="125">
        <v>33</v>
      </c>
      <c r="G11" s="125">
        <v>8</v>
      </c>
      <c r="H11" s="125">
        <v>80</v>
      </c>
      <c r="I11" s="125">
        <v>1138</v>
      </c>
    </row>
    <row r="12" spans="1:9" x14ac:dyDescent="0.25">
      <c r="A12" s="22" t="s">
        <v>8</v>
      </c>
      <c r="B12" s="123">
        <v>9833</v>
      </c>
      <c r="C12" s="123">
        <v>3736</v>
      </c>
      <c r="D12" s="123">
        <v>2075</v>
      </c>
      <c r="E12" s="123">
        <v>447</v>
      </c>
      <c r="F12" s="123">
        <v>776</v>
      </c>
      <c r="G12" s="123">
        <v>459</v>
      </c>
      <c r="H12" s="123">
        <v>2427</v>
      </c>
      <c r="I12" s="123">
        <v>19751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33" sqref="E3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63</v>
      </c>
      <c r="B1" s="37" t="s">
        <v>72</v>
      </c>
      <c r="C1" s="37" t="s">
        <v>27</v>
      </c>
      <c r="D1" s="37" t="s">
        <v>28</v>
      </c>
      <c r="E1" s="37" t="s">
        <v>29</v>
      </c>
      <c r="F1" s="37" t="s">
        <v>30</v>
      </c>
      <c r="G1" s="37" t="s">
        <v>31</v>
      </c>
      <c r="H1" s="37" t="s">
        <v>73</v>
      </c>
      <c r="I1" s="37" t="s">
        <v>74</v>
      </c>
      <c r="J1" s="8" t="s">
        <v>8</v>
      </c>
    </row>
    <row r="2" spans="1:10" x14ac:dyDescent="0.25">
      <c r="A2" s="17" t="s">
        <v>32</v>
      </c>
      <c r="B2" s="128">
        <v>0</v>
      </c>
      <c r="C2" s="128">
        <v>3</v>
      </c>
      <c r="D2" s="128">
        <v>9</v>
      </c>
      <c r="E2" s="128">
        <v>11</v>
      </c>
      <c r="F2" s="128">
        <v>23</v>
      </c>
      <c r="G2" s="128">
        <v>28</v>
      </c>
      <c r="H2" s="128">
        <v>38</v>
      </c>
      <c r="I2" s="128">
        <v>3</v>
      </c>
      <c r="J2" s="128">
        <v>115</v>
      </c>
    </row>
    <row r="3" spans="1:10" x14ac:dyDescent="0.25">
      <c r="A3" s="17" t="s">
        <v>19</v>
      </c>
      <c r="B3" s="128">
        <v>8</v>
      </c>
      <c r="C3" s="128">
        <v>2</v>
      </c>
      <c r="D3" s="128">
        <v>8</v>
      </c>
      <c r="E3" s="128">
        <v>23</v>
      </c>
      <c r="F3" s="128">
        <v>77</v>
      </c>
      <c r="G3" s="128">
        <v>45</v>
      </c>
      <c r="H3" s="128">
        <v>3</v>
      </c>
      <c r="I3" s="128">
        <v>0</v>
      </c>
      <c r="J3" s="128">
        <v>166</v>
      </c>
    </row>
    <row r="4" spans="1:10" x14ac:dyDescent="0.25">
      <c r="A4" s="17" t="s">
        <v>20</v>
      </c>
      <c r="B4" s="126">
        <v>0</v>
      </c>
      <c r="C4" s="126">
        <v>0</v>
      </c>
      <c r="D4" s="126">
        <v>0</v>
      </c>
      <c r="E4" s="126">
        <v>0</v>
      </c>
      <c r="F4" s="126">
        <v>0</v>
      </c>
      <c r="G4" s="126">
        <v>0</v>
      </c>
      <c r="H4" s="126">
        <v>0</v>
      </c>
      <c r="I4" s="126">
        <v>0</v>
      </c>
      <c r="J4" s="128">
        <v>0</v>
      </c>
    </row>
    <row r="5" spans="1:10" x14ac:dyDescent="0.25">
      <c r="A5" s="17" t="s">
        <v>16</v>
      </c>
      <c r="B5" s="126">
        <v>0</v>
      </c>
      <c r="C5" s="126">
        <v>0</v>
      </c>
      <c r="D5" s="126">
        <v>0</v>
      </c>
      <c r="E5" s="126">
        <v>0</v>
      </c>
      <c r="F5" s="126">
        <v>0</v>
      </c>
      <c r="G5" s="126">
        <v>0</v>
      </c>
      <c r="H5" s="126">
        <v>0</v>
      </c>
      <c r="I5" s="126">
        <v>0</v>
      </c>
      <c r="J5" s="128">
        <v>0</v>
      </c>
    </row>
    <row r="6" spans="1:10" x14ac:dyDescent="0.25">
      <c r="A6" s="17" t="s">
        <v>105</v>
      </c>
      <c r="B6" s="128">
        <v>1</v>
      </c>
      <c r="C6" s="128">
        <v>0</v>
      </c>
      <c r="D6" s="128">
        <v>3</v>
      </c>
      <c r="E6" s="128">
        <v>2</v>
      </c>
      <c r="F6" s="128">
        <v>6</v>
      </c>
      <c r="G6" s="128">
        <v>16</v>
      </c>
      <c r="H6" s="128">
        <v>7</v>
      </c>
      <c r="I6" s="128">
        <v>0</v>
      </c>
      <c r="J6" s="128">
        <v>35</v>
      </c>
    </row>
    <row r="7" spans="1:10" x14ac:dyDescent="0.25">
      <c r="A7" s="17" t="s">
        <v>65</v>
      </c>
      <c r="B7" s="128">
        <v>112</v>
      </c>
      <c r="C7" s="128">
        <v>38</v>
      </c>
      <c r="D7" s="128">
        <v>1056</v>
      </c>
      <c r="E7" s="128">
        <v>1714</v>
      </c>
      <c r="F7" s="128">
        <v>2026</v>
      </c>
      <c r="G7" s="128">
        <v>7168</v>
      </c>
      <c r="H7" s="128">
        <v>4136</v>
      </c>
      <c r="I7" s="128">
        <v>1013</v>
      </c>
      <c r="J7" s="128">
        <v>17261</v>
      </c>
    </row>
    <row r="8" spans="1:10" x14ac:dyDescent="0.25">
      <c r="A8" s="17" t="s">
        <v>15</v>
      </c>
      <c r="B8" s="128">
        <v>340</v>
      </c>
      <c r="C8" s="128">
        <v>213</v>
      </c>
      <c r="D8" s="128">
        <v>0</v>
      </c>
      <c r="E8" s="128">
        <v>0</v>
      </c>
      <c r="F8" s="128">
        <v>0</v>
      </c>
      <c r="G8" s="128">
        <v>0</v>
      </c>
      <c r="H8" s="128">
        <v>0</v>
      </c>
      <c r="I8" s="128">
        <v>0</v>
      </c>
      <c r="J8" s="128">
        <v>553</v>
      </c>
    </row>
    <row r="9" spans="1:10" x14ac:dyDescent="0.25">
      <c r="A9" s="17" t="s">
        <v>17</v>
      </c>
      <c r="B9" s="128">
        <v>0</v>
      </c>
      <c r="C9" s="128">
        <v>0</v>
      </c>
      <c r="D9" s="128">
        <v>12</v>
      </c>
      <c r="E9" s="128">
        <v>60</v>
      </c>
      <c r="F9" s="128">
        <v>21</v>
      </c>
      <c r="G9" s="128">
        <v>66</v>
      </c>
      <c r="H9" s="128">
        <v>63</v>
      </c>
      <c r="I9" s="128">
        <v>23</v>
      </c>
      <c r="J9" s="128">
        <v>245</v>
      </c>
    </row>
    <row r="10" spans="1:10" x14ac:dyDescent="0.25">
      <c r="A10" s="17" t="s">
        <v>18</v>
      </c>
      <c r="B10" s="128">
        <v>140</v>
      </c>
      <c r="C10" s="128">
        <v>4</v>
      </c>
      <c r="D10" s="128">
        <v>23</v>
      </c>
      <c r="E10" s="128">
        <v>20</v>
      </c>
      <c r="F10" s="128">
        <v>22</v>
      </c>
      <c r="G10" s="128">
        <v>23</v>
      </c>
      <c r="H10" s="128">
        <v>6</v>
      </c>
      <c r="I10" s="128">
        <v>0</v>
      </c>
      <c r="J10" s="128">
        <v>238</v>
      </c>
    </row>
    <row r="11" spans="1:10" x14ac:dyDescent="0.25">
      <c r="A11" s="17" t="s">
        <v>21</v>
      </c>
      <c r="B11" s="128">
        <v>1</v>
      </c>
      <c r="C11" s="128">
        <v>0</v>
      </c>
      <c r="D11" s="128">
        <v>147</v>
      </c>
      <c r="E11" s="128">
        <v>93</v>
      </c>
      <c r="F11" s="128">
        <v>72</v>
      </c>
      <c r="G11" s="128">
        <v>275</v>
      </c>
      <c r="H11" s="128">
        <v>430</v>
      </c>
      <c r="I11" s="128">
        <v>120</v>
      </c>
      <c r="J11" s="128">
        <v>1138</v>
      </c>
    </row>
    <row r="12" spans="1:10" x14ac:dyDescent="0.25">
      <c r="A12" s="22" t="s">
        <v>8</v>
      </c>
      <c r="B12" s="127">
        <v>602</v>
      </c>
      <c r="C12" s="127">
        <v>260</v>
      </c>
      <c r="D12" s="127">
        <v>1258</v>
      </c>
      <c r="E12" s="127">
        <v>1923</v>
      </c>
      <c r="F12" s="127">
        <v>2247</v>
      </c>
      <c r="G12" s="127">
        <v>7621</v>
      </c>
      <c r="H12" s="127">
        <v>4683</v>
      </c>
      <c r="I12" s="127">
        <v>1159</v>
      </c>
      <c r="J12" s="127">
        <v>19751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26" sqref="D26"/>
    </sheetView>
  </sheetViews>
  <sheetFormatPr defaultRowHeight="15" x14ac:dyDescent="0.25"/>
  <cols>
    <col min="1" max="1" width="24.7109375" customWidth="1"/>
    <col min="2" max="5" width="12.7109375" customWidth="1"/>
  </cols>
  <sheetData>
    <row r="1" spans="1:7" ht="15.75" x14ac:dyDescent="0.25">
      <c r="A1" s="23"/>
      <c r="B1" s="226" t="s">
        <v>75</v>
      </c>
      <c r="C1" s="226"/>
      <c r="D1" s="229" t="s">
        <v>76</v>
      </c>
      <c r="E1" s="229"/>
    </row>
    <row r="2" spans="1:7" x14ac:dyDescent="0.25">
      <c r="A2" s="50" t="s">
        <v>63</v>
      </c>
      <c r="B2" s="50" t="s">
        <v>64</v>
      </c>
      <c r="C2" s="50" t="s">
        <v>1</v>
      </c>
      <c r="D2" s="50" t="s">
        <v>3</v>
      </c>
      <c r="E2" s="50" t="s">
        <v>1</v>
      </c>
    </row>
    <row r="3" spans="1:7" x14ac:dyDescent="0.25">
      <c r="A3" s="17" t="s">
        <v>65</v>
      </c>
      <c r="B3" s="131">
        <v>11338</v>
      </c>
      <c r="C3" s="131">
        <v>3905</v>
      </c>
      <c r="D3" s="131">
        <v>16852</v>
      </c>
      <c r="E3" s="131">
        <v>2427</v>
      </c>
    </row>
    <row r="4" spans="1:7" x14ac:dyDescent="0.25">
      <c r="A4" s="18" t="s">
        <v>66</v>
      </c>
      <c r="B4" s="130">
        <v>1045</v>
      </c>
      <c r="C4" s="130">
        <v>2624</v>
      </c>
      <c r="D4" s="130">
        <v>105</v>
      </c>
      <c r="E4" s="130">
        <v>1206</v>
      </c>
    </row>
    <row r="5" spans="1:7" x14ac:dyDescent="0.25">
      <c r="A5" s="22" t="s">
        <v>8</v>
      </c>
      <c r="B5" s="129">
        <v>12383</v>
      </c>
      <c r="C5" s="129">
        <v>6529</v>
      </c>
      <c r="D5" s="129">
        <v>16957</v>
      </c>
      <c r="E5" s="129">
        <v>3633</v>
      </c>
      <c r="G5" s="21"/>
    </row>
    <row r="6" spans="1:7" ht="29.25" customHeight="1" x14ac:dyDescent="0.25">
      <c r="A6" s="221" t="s">
        <v>106</v>
      </c>
      <c r="B6" s="221"/>
      <c r="C6" s="221"/>
      <c r="D6" s="221"/>
      <c r="E6" s="221"/>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0" sqref="B20"/>
    </sheetView>
  </sheetViews>
  <sheetFormatPr defaultRowHeight="15" x14ac:dyDescent="0.25"/>
  <cols>
    <col min="1" max="1" width="24.7109375" customWidth="1"/>
    <col min="2" max="4" width="14.7109375" customWidth="1"/>
  </cols>
  <sheetData>
    <row r="1" spans="1:4" ht="73.5" customHeight="1" x14ac:dyDescent="0.25">
      <c r="A1" s="230" t="s">
        <v>212</v>
      </c>
      <c r="B1" s="230"/>
      <c r="C1" s="230"/>
      <c r="D1" s="230"/>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31" sqref="E31:F32"/>
    </sheetView>
  </sheetViews>
  <sheetFormatPr defaultRowHeight="15" x14ac:dyDescent="0.25"/>
  <cols>
    <col min="1" max="1" width="24.7109375" customWidth="1"/>
    <col min="2" max="4" width="14.7109375" customWidth="1"/>
  </cols>
  <sheetData>
    <row r="1" spans="1:5" x14ac:dyDescent="0.25">
      <c r="A1" s="50" t="s">
        <v>63</v>
      </c>
      <c r="B1" s="50" t="s">
        <v>64</v>
      </c>
      <c r="C1" s="50" t="s">
        <v>1</v>
      </c>
      <c r="D1" s="50" t="s">
        <v>8</v>
      </c>
    </row>
    <row r="2" spans="1:5" x14ac:dyDescent="0.25">
      <c r="A2" s="17" t="s">
        <v>65</v>
      </c>
      <c r="B2" s="171">
        <v>1194350</v>
      </c>
      <c r="C2" s="171">
        <v>180175</v>
      </c>
      <c r="D2" s="171">
        <v>1374525</v>
      </c>
    </row>
    <row r="3" spans="1:5" x14ac:dyDescent="0.25">
      <c r="A3" s="18" t="s">
        <v>15</v>
      </c>
      <c r="B3" s="171">
        <v>118108</v>
      </c>
      <c r="C3" s="171">
        <v>52785</v>
      </c>
      <c r="D3" s="171">
        <v>170894</v>
      </c>
      <c r="E3" s="21"/>
    </row>
    <row r="4" spans="1:5" x14ac:dyDescent="0.25">
      <c r="A4" s="19" t="s">
        <v>18</v>
      </c>
      <c r="B4" s="171">
        <v>82664</v>
      </c>
      <c r="C4" s="171">
        <v>96815</v>
      </c>
      <c r="D4" s="171">
        <v>179479</v>
      </c>
    </row>
    <row r="5" spans="1:5" x14ac:dyDescent="0.25">
      <c r="A5" s="19" t="s">
        <v>66</v>
      </c>
      <c r="B5" s="171">
        <v>5559</v>
      </c>
      <c r="C5" s="171">
        <v>290756</v>
      </c>
      <c r="D5" s="171">
        <v>296315</v>
      </c>
    </row>
    <row r="6" spans="1:5" x14ac:dyDescent="0.25">
      <c r="A6" s="20" t="s">
        <v>8</v>
      </c>
      <c r="B6" s="172">
        <v>1400681</v>
      </c>
      <c r="C6" s="172">
        <v>620531</v>
      </c>
      <c r="D6" s="172">
        <v>2021213</v>
      </c>
    </row>
    <row r="7" spans="1:5" ht="39" customHeight="1" x14ac:dyDescent="0.25">
      <c r="A7" s="221" t="s">
        <v>116</v>
      </c>
      <c r="B7" s="221"/>
      <c r="C7" s="221"/>
      <c r="D7" s="221"/>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C18" sqref="C18:C19"/>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50" t="s">
        <v>63</v>
      </c>
      <c r="B1" s="37" t="s">
        <v>25</v>
      </c>
      <c r="C1" s="37" t="s">
        <v>68</v>
      </c>
      <c r="D1" s="37" t="s">
        <v>23</v>
      </c>
      <c r="E1" s="37" t="s">
        <v>24</v>
      </c>
      <c r="F1" s="37" t="s">
        <v>69</v>
      </c>
      <c r="G1" s="37" t="s">
        <v>26</v>
      </c>
      <c r="H1" s="37" t="s">
        <v>70</v>
      </c>
      <c r="I1" s="37" t="s">
        <v>8</v>
      </c>
    </row>
    <row r="2" spans="1:9" x14ac:dyDescent="0.25">
      <c r="A2" s="17" t="s">
        <v>65</v>
      </c>
      <c r="B2" s="174">
        <v>730329</v>
      </c>
      <c r="C2" s="174">
        <v>378390</v>
      </c>
      <c r="D2" s="174">
        <v>93824</v>
      </c>
      <c r="E2" s="174">
        <v>57274</v>
      </c>
      <c r="F2" s="174">
        <v>24820</v>
      </c>
      <c r="G2" s="174">
        <v>23549</v>
      </c>
      <c r="H2" s="174">
        <v>66840</v>
      </c>
      <c r="I2" s="174">
        <v>1375025</v>
      </c>
    </row>
    <row r="3" spans="1:9" x14ac:dyDescent="0.25">
      <c r="A3" s="18" t="s">
        <v>66</v>
      </c>
      <c r="B3" s="174">
        <v>239016</v>
      </c>
      <c r="C3" s="174">
        <v>147689</v>
      </c>
      <c r="D3" s="174">
        <v>57310</v>
      </c>
      <c r="E3" s="174">
        <v>29454</v>
      </c>
      <c r="F3" s="174">
        <v>83591</v>
      </c>
      <c r="G3" s="174">
        <v>457</v>
      </c>
      <c r="H3" s="174">
        <v>88668</v>
      </c>
      <c r="I3" s="174">
        <v>646188</v>
      </c>
    </row>
    <row r="4" spans="1:9" x14ac:dyDescent="0.25">
      <c r="A4" s="22" t="s">
        <v>8</v>
      </c>
      <c r="B4" s="173">
        <v>969345</v>
      </c>
      <c r="C4" s="173">
        <v>526079</v>
      </c>
      <c r="D4" s="173">
        <v>151134</v>
      </c>
      <c r="E4" s="173">
        <v>86728</v>
      </c>
      <c r="F4" s="173">
        <v>108411</v>
      </c>
      <c r="G4" s="173">
        <v>24006</v>
      </c>
      <c r="H4" s="173">
        <v>155508</v>
      </c>
      <c r="I4" s="173">
        <v>2021213</v>
      </c>
    </row>
    <row r="5" spans="1:9" ht="18.75" customHeight="1" x14ac:dyDescent="0.25">
      <c r="A5" s="222" t="s">
        <v>117</v>
      </c>
      <c r="B5" s="222"/>
      <c r="C5" s="222"/>
      <c r="D5" s="222"/>
      <c r="E5" s="222"/>
      <c r="F5" s="222"/>
      <c r="G5" s="222"/>
      <c r="H5" s="222"/>
      <c r="I5" s="222"/>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4" sqref="G4"/>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8"/>
      <c r="B1" s="59" t="s">
        <v>203</v>
      </c>
      <c r="C1" s="59" t="s">
        <v>205</v>
      </c>
      <c r="D1" s="59" t="s">
        <v>208</v>
      </c>
      <c r="E1" s="98" t="s">
        <v>209</v>
      </c>
      <c r="F1" s="59" t="s">
        <v>210</v>
      </c>
    </row>
    <row r="2" spans="1:7" x14ac:dyDescent="0.25">
      <c r="A2" s="53" t="s">
        <v>52</v>
      </c>
      <c r="B2" s="56">
        <v>350039194.04000002</v>
      </c>
      <c r="C2" s="56">
        <v>335515725.5</v>
      </c>
      <c r="D2" s="56">
        <v>340704514.58999997</v>
      </c>
      <c r="E2" s="56">
        <v>338068105.71000004</v>
      </c>
      <c r="F2" s="56">
        <v>333334071.39999998</v>
      </c>
      <c r="G2" s="32"/>
    </row>
    <row r="3" spans="1:7" ht="15" customHeight="1" x14ac:dyDescent="0.25">
      <c r="A3" s="60" t="s">
        <v>177</v>
      </c>
      <c r="B3" s="57">
        <v>215884777.28</v>
      </c>
      <c r="C3" s="57">
        <v>203699229.19999999</v>
      </c>
      <c r="D3" s="57">
        <v>207226815.88999999</v>
      </c>
      <c r="E3" s="57">
        <v>206029026.87</v>
      </c>
      <c r="F3" s="57">
        <v>203939554.30000001</v>
      </c>
      <c r="G3" s="32"/>
    </row>
    <row r="4" spans="1:7" ht="15" customHeight="1" x14ac:dyDescent="0.25">
      <c r="A4" s="60" t="s">
        <v>178</v>
      </c>
      <c r="B4" s="57">
        <v>134154416.76000001</v>
      </c>
      <c r="C4" s="57">
        <v>131816496.3</v>
      </c>
      <c r="D4" s="57">
        <v>133477698.7</v>
      </c>
      <c r="E4" s="57">
        <v>132039078.84</v>
      </c>
      <c r="F4" s="57">
        <v>129394517.09999999</v>
      </c>
    </row>
    <row r="5" spans="1:7" ht="15" customHeight="1" x14ac:dyDescent="0.25">
      <c r="A5" s="61" t="s">
        <v>2</v>
      </c>
      <c r="B5" s="54">
        <v>16327140.528999999</v>
      </c>
      <c r="C5" s="54">
        <v>16200869</v>
      </c>
      <c r="D5" s="54">
        <v>16035101.84</v>
      </c>
      <c r="E5" s="56">
        <v>15962377.529999999</v>
      </c>
      <c r="F5" s="56">
        <v>15476062</v>
      </c>
    </row>
    <row r="6" spans="1:7" ht="15" customHeight="1" x14ac:dyDescent="0.25">
      <c r="A6" s="60" t="s">
        <v>179</v>
      </c>
      <c r="B6" s="55" t="s">
        <v>180</v>
      </c>
      <c r="C6" s="55" t="s">
        <v>180</v>
      </c>
      <c r="D6" s="55" t="s">
        <v>180</v>
      </c>
      <c r="E6" s="55" t="s">
        <v>180</v>
      </c>
      <c r="F6" s="55" t="s">
        <v>180</v>
      </c>
    </row>
    <row r="7" spans="1:7" ht="15" customHeight="1" x14ac:dyDescent="0.25">
      <c r="A7" s="60" t="s">
        <v>178</v>
      </c>
      <c r="B7" s="57">
        <v>16327140.528999999</v>
      </c>
      <c r="C7" s="57">
        <v>16200869</v>
      </c>
      <c r="D7" s="57">
        <v>16035101.84</v>
      </c>
      <c r="E7" s="57">
        <v>15962377.529999999</v>
      </c>
      <c r="F7" s="57">
        <v>15476062</v>
      </c>
    </row>
    <row r="8" spans="1:7" ht="15" customHeight="1" x14ac:dyDescent="0.25">
      <c r="A8" s="61" t="s">
        <v>5</v>
      </c>
      <c r="B8" s="54">
        <v>8623728.0484999996</v>
      </c>
      <c r="C8" s="54">
        <v>8430192</v>
      </c>
      <c r="D8" s="54">
        <v>8059373.0460000001</v>
      </c>
      <c r="E8" s="56">
        <v>8078026.4205000009</v>
      </c>
      <c r="F8" s="56">
        <v>8190540</v>
      </c>
    </row>
    <row r="9" spans="1:7" ht="15" customHeight="1" x14ac:dyDescent="0.25">
      <c r="A9" s="60" t="s">
        <v>179</v>
      </c>
      <c r="B9" s="57">
        <v>2471130.9821000001</v>
      </c>
      <c r="C9" s="57">
        <v>2588377</v>
      </c>
      <c r="D9" s="57">
        <v>2487733.1586000002</v>
      </c>
      <c r="E9" s="57">
        <v>2411774.4169000001</v>
      </c>
      <c r="F9" s="57">
        <v>2388555</v>
      </c>
    </row>
    <row r="10" spans="1:7" ht="15" customHeight="1" x14ac:dyDescent="0.25">
      <c r="A10" s="60" t="s">
        <v>178</v>
      </c>
      <c r="B10" s="57">
        <v>6152597.0663999999</v>
      </c>
      <c r="C10" s="57">
        <v>5841815</v>
      </c>
      <c r="D10" s="57">
        <v>5571639.8874000004</v>
      </c>
      <c r="E10" s="57">
        <v>5666252.0036000004</v>
      </c>
      <c r="F10" s="57">
        <v>5801985</v>
      </c>
    </row>
    <row r="11" spans="1:7" ht="15" customHeight="1" x14ac:dyDescent="0.25">
      <c r="A11" s="61" t="s">
        <v>181</v>
      </c>
      <c r="B11" s="54">
        <v>31450000</v>
      </c>
      <c r="C11" s="54">
        <v>31450000</v>
      </c>
      <c r="D11" s="54">
        <v>31450000</v>
      </c>
      <c r="E11" s="54">
        <v>31450000</v>
      </c>
      <c r="F11" s="54">
        <v>31450000</v>
      </c>
    </row>
    <row r="12" spans="1:7" ht="15" customHeight="1" x14ac:dyDescent="0.25">
      <c r="A12" s="60" t="s">
        <v>179</v>
      </c>
      <c r="B12" s="57" t="s">
        <v>202</v>
      </c>
      <c r="C12" s="57" t="s">
        <v>202</v>
      </c>
      <c r="D12" s="57" t="s">
        <v>202</v>
      </c>
      <c r="E12" s="57" t="s">
        <v>202</v>
      </c>
      <c r="F12" s="57" t="s">
        <v>202</v>
      </c>
    </row>
    <row r="13" spans="1:7" ht="15" customHeight="1" x14ac:dyDescent="0.25">
      <c r="A13" s="60" t="s">
        <v>178</v>
      </c>
      <c r="B13" s="57" t="s">
        <v>202</v>
      </c>
      <c r="C13" s="57" t="s">
        <v>202</v>
      </c>
      <c r="D13" s="57" t="s">
        <v>202</v>
      </c>
      <c r="E13" s="57" t="s">
        <v>202</v>
      </c>
      <c r="F13" s="57" t="s">
        <v>202</v>
      </c>
    </row>
    <row r="14" spans="1:7" ht="15" customHeight="1" x14ac:dyDescent="0.25">
      <c r="A14" s="61" t="s">
        <v>182</v>
      </c>
      <c r="B14" s="54">
        <v>4420000</v>
      </c>
      <c r="C14" s="54">
        <v>4420000</v>
      </c>
      <c r="D14" s="54">
        <v>4420000</v>
      </c>
      <c r="E14" s="54">
        <v>4420000</v>
      </c>
      <c r="F14" s="54">
        <v>4420000</v>
      </c>
    </row>
    <row r="15" spans="1:7" ht="15" customHeight="1" x14ac:dyDescent="0.25">
      <c r="A15" s="60" t="s">
        <v>179</v>
      </c>
      <c r="B15" s="57" t="s">
        <v>202</v>
      </c>
      <c r="C15" s="57" t="s">
        <v>202</v>
      </c>
      <c r="D15" s="57" t="s">
        <v>202</v>
      </c>
      <c r="E15" s="57" t="s">
        <v>202</v>
      </c>
      <c r="F15" s="57" t="s">
        <v>202</v>
      </c>
    </row>
    <row r="16" spans="1:7" ht="15" customHeight="1" x14ac:dyDescent="0.25">
      <c r="A16" s="60" t="s">
        <v>178</v>
      </c>
      <c r="B16" s="57" t="s">
        <v>202</v>
      </c>
      <c r="C16" s="57" t="s">
        <v>202</v>
      </c>
      <c r="D16" s="57" t="s">
        <v>202</v>
      </c>
      <c r="E16" s="57" t="s">
        <v>202</v>
      </c>
      <c r="F16" s="57" t="s">
        <v>202</v>
      </c>
    </row>
    <row r="17" spans="1:6" ht="24.75" customHeight="1" x14ac:dyDescent="0.25">
      <c r="A17" s="61" t="s">
        <v>183</v>
      </c>
      <c r="B17" s="54">
        <v>1700000</v>
      </c>
      <c r="C17" s="54">
        <v>1700000</v>
      </c>
      <c r="D17" s="54">
        <v>1700000</v>
      </c>
      <c r="E17" s="54">
        <v>1700000</v>
      </c>
      <c r="F17" s="54">
        <v>1700000</v>
      </c>
    </row>
    <row r="18" spans="1:6" ht="14.25" customHeight="1" x14ac:dyDescent="0.25">
      <c r="A18" s="60" t="s">
        <v>179</v>
      </c>
      <c r="B18" s="57" t="s">
        <v>202</v>
      </c>
      <c r="C18" s="57" t="s">
        <v>202</v>
      </c>
      <c r="D18" s="57" t="s">
        <v>202</v>
      </c>
      <c r="E18" s="57" t="s">
        <v>202</v>
      </c>
      <c r="F18" s="57" t="s">
        <v>202</v>
      </c>
    </row>
    <row r="19" spans="1:6" ht="14.25" customHeight="1" x14ac:dyDescent="0.25">
      <c r="A19" s="60" t="s">
        <v>178</v>
      </c>
      <c r="B19" s="57" t="s">
        <v>202</v>
      </c>
      <c r="C19" s="57" t="s">
        <v>202</v>
      </c>
      <c r="D19" s="57" t="s">
        <v>202</v>
      </c>
      <c r="E19" s="57" t="s">
        <v>202</v>
      </c>
      <c r="F19" s="57" t="s">
        <v>202</v>
      </c>
    </row>
    <row r="20" spans="1:6" ht="15.95" customHeight="1" x14ac:dyDescent="0.25">
      <c r="A20" s="61" t="s">
        <v>8</v>
      </c>
      <c r="B20" s="54">
        <v>412560062.61750001</v>
      </c>
      <c r="C20" s="54">
        <v>397716786.5</v>
      </c>
      <c r="D20" s="54">
        <v>402368989.47599995</v>
      </c>
      <c r="E20" s="54">
        <v>399678509.66050005</v>
      </c>
      <c r="F20" s="54">
        <v>394570673.39999998</v>
      </c>
    </row>
    <row r="21" spans="1:6" ht="15.95" customHeight="1" x14ac:dyDescent="0.25">
      <c r="A21" s="199"/>
      <c r="B21" s="199"/>
      <c r="C21" s="199"/>
      <c r="D21" s="199"/>
      <c r="E21" s="199"/>
      <c r="F21" s="199"/>
    </row>
    <row r="22" spans="1:6" ht="57" customHeight="1" x14ac:dyDescent="0.25">
      <c r="A22" s="200" t="s">
        <v>184</v>
      </c>
      <c r="B22" s="201"/>
      <c r="C22" s="201"/>
      <c r="D22" s="201"/>
      <c r="E22" s="201"/>
      <c r="F22" s="202"/>
    </row>
    <row r="23" spans="1:6" ht="17.25" customHeight="1" x14ac:dyDescent="0.25">
      <c r="A23" s="203" t="s">
        <v>9</v>
      </c>
      <c r="B23" s="204"/>
      <c r="C23" s="204"/>
      <c r="D23" s="204"/>
      <c r="E23" s="204"/>
      <c r="F23" s="205"/>
    </row>
    <row r="24" spans="1:6" ht="15" customHeight="1" x14ac:dyDescent="0.25">
      <c r="A24" s="203" t="s">
        <v>10</v>
      </c>
      <c r="B24" s="204"/>
      <c r="C24" s="204"/>
      <c r="D24" s="204"/>
      <c r="E24" s="204"/>
      <c r="F24" s="205"/>
    </row>
    <row r="25" spans="1:6" ht="15" customHeight="1" x14ac:dyDescent="0.25">
      <c r="A25" s="203" t="s">
        <v>11</v>
      </c>
      <c r="B25" s="204"/>
      <c r="C25" s="204"/>
      <c r="D25" s="204"/>
      <c r="E25" s="204"/>
      <c r="F25" s="205"/>
    </row>
    <row r="26" spans="1:6" ht="15" customHeight="1" x14ac:dyDescent="0.25">
      <c r="A26" s="203" t="s">
        <v>185</v>
      </c>
      <c r="B26" s="204"/>
      <c r="C26" s="204"/>
      <c r="D26" s="204"/>
      <c r="E26" s="204"/>
      <c r="F26" s="205"/>
    </row>
    <row r="27" spans="1:6" ht="24.75" customHeight="1" x14ac:dyDescent="0.25">
      <c r="A27" s="196" t="s">
        <v>12</v>
      </c>
      <c r="B27" s="197"/>
      <c r="C27" s="197"/>
      <c r="D27" s="197"/>
      <c r="E27" s="197"/>
      <c r="F27" s="198"/>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D22" sqref="D22:E2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63</v>
      </c>
      <c r="B1" s="37" t="s">
        <v>72</v>
      </c>
      <c r="C1" s="37" t="s">
        <v>27</v>
      </c>
      <c r="D1" s="37" t="s">
        <v>28</v>
      </c>
      <c r="E1" s="37" t="s">
        <v>29</v>
      </c>
      <c r="F1" s="37" t="s">
        <v>30</v>
      </c>
      <c r="G1" s="37" t="s">
        <v>31</v>
      </c>
      <c r="H1" s="37" t="s">
        <v>73</v>
      </c>
      <c r="I1" s="37" t="s">
        <v>74</v>
      </c>
      <c r="J1" s="8" t="s">
        <v>8</v>
      </c>
    </row>
    <row r="2" spans="1:10" x14ac:dyDescent="0.25">
      <c r="A2" s="17" t="s">
        <v>65</v>
      </c>
      <c r="B2" s="175">
        <v>237306</v>
      </c>
      <c r="C2" s="175">
        <v>15729</v>
      </c>
      <c r="D2" s="175">
        <v>232587</v>
      </c>
      <c r="E2" s="175">
        <v>245979</v>
      </c>
      <c r="F2" s="175">
        <v>188115</v>
      </c>
      <c r="G2" s="175">
        <v>310307</v>
      </c>
      <c r="H2" s="175">
        <v>125408</v>
      </c>
      <c r="I2" s="175">
        <v>19096</v>
      </c>
      <c r="J2" s="175">
        <v>1374525</v>
      </c>
    </row>
    <row r="3" spans="1:10" x14ac:dyDescent="0.25">
      <c r="A3" s="18" t="s">
        <v>66</v>
      </c>
      <c r="B3" s="175">
        <v>305779</v>
      </c>
      <c r="C3" s="175">
        <v>43762</v>
      </c>
      <c r="D3" s="175">
        <v>58173</v>
      </c>
      <c r="E3" s="175">
        <v>37352</v>
      </c>
      <c r="F3" s="175">
        <v>47556</v>
      </c>
      <c r="G3" s="175">
        <v>77797</v>
      </c>
      <c r="H3" s="175">
        <v>71851</v>
      </c>
      <c r="I3" s="175">
        <v>4419</v>
      </c>
      <c r="J3" s="175">
        <v>646688</v>
      </c>
    </row>
    <row r="4" spans="1:10" x14ac:dyDescent="0.25">
      <c r="A4" s="22" t="s">
        <v>8</v>
      </c>
      <c r="B4" s="176">
        <v>543085</v>
      </c>
      <c r="C4" s="176">
        <v>59491</v>
      </c>
      <c r="D4" s="176">
        <v>290760</v>
      </c>
      <c r="E4" s="176">
        <v>283331</v>
      </c>
      <c r="F4" s="176">
        <v>235671</v>
      </c>
      <c r="G4" s="176">
        <v>388104</v>
      </c>
      <c r="H4" s="176">
        <v>197259</v>
      </c>
      <c r="I4" s="176">
        <v>23515</v>
      </c>
      <c r="J4" s="176">
        <v>2021213</v>
      </c>
    </row>
    <row r="5" spans="1:10" ht="15" customHeight="1" x14ac:dyDescent="0.25">
      <c r="A5" s="222" t="s">
        <v>201</v>
      </c>
      <c r="B5" s="222"/>
      <c r="C5" s="222"/>
      <c r="D5" s="222"/>
      <c r="E5" s="222"/>
      <c r="F5" s="222"/>
      <c r="G5" s="222"/>
      <c r="H5" s="222"/>
      <c r="I5" s="222"/>
      <c r="J5" s="222"/>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5" sqref="C15:D15"/>
    </sheetView>
  </sheetViews>
  <sheetFormatPr defaultRowHeight="15" x14ac:dyDescent="0.25"/>
  <cols>
    <col min="1" max="1" width="24.7109375" customWidth="1"/>
    <col min="2" max="5" width="12.7109375" customWidth="1"/>
  </cols>
  <sheetData>
    <row r="1" spans="1:5" ht="15.75" x14ac:dyDescent="0.25">
      <c r="A1" s="23"/>
      <c r="B1" s="226" t="s">
        <v>75</v>
      </c>
      <c r="C1" s="226"/>
      <c r="D1" s="226" t="s">
        <v>76</v>
      </c>
      <c r="E1" s="226"/>
    </row>
    <row r="2" spans="1:5" x14ac:dyDescent="0.25">
      <c r="A2" s="50" t="s">
        <v>63</v>
      </c>
      <c r="B2" s="50" t="s">
        <v>64</v>
      </c>
      <c r="C2" s="50" t="s">
        <v>1</v>
      </c>
      <c r="D2" s="50" t="s">
        <v>3</v>
      </c>
      <c r="E2" s="50" t="s">
        <v>1</v>
      </c>
    </row>
    <row r="3" spans="1:5" x14ac:dyDescent="0.25">
      <c r="A3" s="17" t="s">
        <v>65</v>
      </c>
      <c r="B3" s="179">
        <v>968377</v>
      </c>
      <c r="C3" s="179">
        <v>226990</v>
      </c>
      <c r="D3" s="179">
        <v>1420323</v>
      </c>
      <c r="E3" s="179">
        <v>133360</v>
      </c>
    </row>
    <row r="4" spans="1:5" x14ac:dyDescent="0.25">
      <c r="A4" s="18" t="s">
        <v>66</v>
      </c>
      <c r="B4" s="178">
        <v>340565</v>
      </c>
      <c r="C4" s="178">
        <v>621134</v>
      </c>
      <c r="D4" s="178">
        <v>72099</v>
      </c>
      <c r="E4" s="178">
        <v>259578</v>
      </c>
    </row>
    <row r="5" spans="1:5" x14ac:dyDescent="0.25">
      <c r="A5" s="22" t="s">
        <v>8</v>
      </c>
      <c r="B5" s="177">
        <v>1308942</v>
      </c>
      <c r="C5" s="177">
        <v>848124</v>
      </c>
      <c r="D5" s="177">
        <v>1492422</v>
      </c>
      <c r="E5" s="177">
        <v>392938</v>
      </c>
    </row>
    <row r="6" spans="1:5" ht="33.75" customHeight="1" x14ac:dyDescent="0.25">
      <c r="A6" s="221" t="s">
        <v>118</v>
      </c>
      <c r="B6" s="221"/>
      <c r="C6" s="221"/>
      <c r="D6" s="221"/>
      <c r="E6" s="221"/>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6" sqref="C16"/>
    </sheetView>
  </sheetViews>
  <sheetFormatPr defaultRowHeight="15" x14ac:dyDescent="0.25"/>
  <cols>
    <col min="1" max="1" width="24.7109375" customWidth="1"/>
    <col min="2" max="4" width="14.7109375" customWidth="1"/>
  </cols>
  <sheetData>
    <row r="1" spans="1:4" ht="87.75" customHeight="1" x14ac:dyDescent="0.25">
      <c r="A1" s="221" t="s">
        <v>213</v>
      </c>
      <c r="B1" s="221"/>
      <c r="C1" s="221"/>
      <c r="D1" s="221"/>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5" sqref="C15"/>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100</v>
      </c>
    </row>
    <row r="2" spans="1:4" ht="15.75" customHeight="1" x14ac:dyDescent="0.25">
      <c r="A2" s="18" t="s">
        <v>101</v>
      </c>
      <c r="B2" s="47">
        <v>0</v>
      </c>
      <c r="C2" s="78">
        <v>13735791</v>
      </c>
      <c r="D2" s="78">
        <v>13735791</v>
      </c>
    </row>
    <row r="3" spans="1:4" x14ac:dyDescent="0.25">
      <c r="A3" s="18" t="s">
        <v>102</v>
      </c>
      <c r="B3" s="48">
        <v>0</v>
      </c>
      <c r="C3" s="78">
        <v>394149</v>
      </c>
      <c r="D3" s="78">
        <v>394149</v>
      </c>
    </row>
    <row r="4" spans="1:4" x14ac:dyDescent="0.25">
      <c r="A4" s="17" t="s">
        <v>103</v>
      </c>
      <c r="B4" s="48">
        <v>0</v>
      </c>
      <c r="C4" s="78">
        <v>1346122</v>
      </c>
      <c r="D4" s="78">
        <v>1346122</v>
      </c>
    </row>
    <row r="5" spans="1:4" x14ac:dyDescent="0.25">
      <c r="A5" s="22" t="s">
        <v>8</v>
      </c>
      <c r="B5" s="48">
        <v>0</v>
      </c>
      <c r="C5" s="77">
        <v>15476062</v>
      </c>
      <c r="D5" s="77">
        <v>15476062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50" t="s">
        <v>63</v>
      </c>
      <c r="B1" s="37" t="s">
        <v>25</v>
      </c>
      <c r="C1" s="37" t="s">
        <v>68</v>
      </c>
      <c r="D1" s="37" t="s">
        <v>23</v>
      </c>
      <c r="E1" s="37" t="s">
        <v>24</v>
      </c>
      <c r="F1" s="37" t="s">
        <v>69</v>
      </c>
      <c r="G1" s="37" t="s">
        <v>26</v>
      </c>
      <c r="H1" s="37" t="s">
        <v>70</v>
      </c>
      <c r="I1" s="37" t="s">
        <v>8</v>
      </c>
    </row>
    <row r="2" spans="1:9" x14ac:dyDescent="0.25">
      <c r="A2" s="18" t="s">
        <v>101</v>
      </c>
      <c r="B2" s="79">
        <v>9166887</v>
      </c>
      <c r="C2" s="79">
        <v>2040889</v>
      </c>
      <c r="D2" s="79">
        <v>563268</v>
      </c>
      <c r="E2" s="79">
        <v>822734</v>
      </c>
      <c r="F2" s="79">
        <v>613759</v>
      </c>
      <c r="G2" s="79">
        <v>144531</v>
      </c>
      <c r="H2" s="79">
        <v>383722</v>
      </c>
      <c r="I2" s="79">
        <v>13735791</v>
      </c>
    </row>
    <row r="3" spans="1:9" x14ac:dyDescent="0.25">
      <c r="A3" s="18" t="s">
        <v>102</v>
      </c>
      <c r="B3" s="79">
        <v>171307</v>
      </c>
      <c r="C3" s="79">
        <v>64572</v>
      </c>
      <c r="D3" s="79">
        <v>51081</v>
      </c>
      <c r="E3" s="79">
        <v>34841</v>
      </c>
      <c r="F3" s="79">
        <v>9218</v>
      </c>
      <c r="G3" s="79">
        <v>28605</v>
      </c>
      <c r="H3" s="79">
        <v>34526</v>
      </c>
      <c r="I3" s="79">
        <v>394149</v>
      </c>
    </row>
    <row r="4" spans="1:9" x14ac:dyDescent="0.25">
      <c r="A4" s="17" t="s">
        <v>103</v>
      </c>
      <c r="B4" s="79">
        <v>339758</v>
      </c>
      <c r="C4" s="79">
        <v>151894</v>
      </c>
      <c r="D4" s="79">
        <v>41666</v>
      </c>
      <c r="E4" s="79">
        <v>63269</v>
      </c>
      <c r="F4" s="79">
        <v>53289</v>
      </c>
      <c r="G4" s="79">
        <v>15856</v>
      </c>
      <c r="H4" s="79">
        <v>680390</v>
      </c>
      <c r="I4" s="79">
        <v>1346122</v>
      </c>
    </row>
    <row r="5" spans="1:9" x14ac:dyDescent="0.25">
      <c r="A5" s="22" t="s">
        <v>8</v>
      </c>
      <c r="B5" s="80">
        <v>9677952</v>
      </c>
      <c r="C5" s="80">
        <v>2257355</v>
      </c>
      <c r="D5" s="80">
        <v>656015</v>
      </c>
      <c r="E5" s="80">
        <v>920844</v>
      </c>
      <c r="F5" s="80">
        <v>676266</v>
      </c>
      <c r="G5" s="80">
        <v>188992</v>
      </c>
      <c r="H5" s="80">
        <v>1098638</v>
      </c>
      <c r="I5" s="80">
        <v>15476062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2" sqref="B2:H5"/>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50" t="s">
        <v>63</v>
      </c>
      <c r="B1" s="37" t="s">
        <v>72</v>
      </c>
      <c r="C1" s="37" t="s">
        <v>27</v>
      </c>
      <c r="D1" s="37" t="s">
        <v>28</v>
      </c>
      <c r="E1" s="37" t="s">
        <v>29</v>
      </c>
      <c r="F1" s="37" t="s">
        <v>30</v>
      </c>
      <c r="G1" s="7" t="s">
        <v>104</v>
      </c>
      <c r="H1" s="8" t="s">
        <v>8</v>
      </c>
    </row>
    <row r="2" spans="1:8" x14ac:dyDescent="0.25">
      <c r="A2" s="18" t="s">
        <v>101</v>
      </c>
      <c r="B2" s="81">
        <v>379163</v>
      </c>
      <c r="C2" s="81">
        <v>67446</v>
      </c>
      <c r="D2" s="81">
        <v>753807</v>
      </c>
      <c r="E2" s="81">
        <v>1741663</v>
      </c>
      <c r="F2" s="81">
        <v>3046626</v>
      </c>
      <c r="G2" s="81">
        <v>7747086</v>
      </c>
      <c r="H2" s="81">
        <v>13735791</v>
      </c>
    </row>
    <row r="3" spans="1:8" x14ac:dyDescent="0.25">
      <c r="A3" s="18" t="s">
        <v>102</v>
      </c>
      <c r="B3" s="81">
        <v>7379</v>
      </c>
      <c r="C3" s="81">
        <v>539</v>
      </c>
      <c r="D3" s="81">
        <v>4025</v>
      </c>
      <c r="E3" s="81">
        <v>7475</v>
      </c>
      <c r="F3" s="81">
        <v>54105</v>
      </c>
      <c r="G3" s="81">
        <v>320626</v>
      </c>
      <c r="H3" s="81">
        <v>394149</v>
      </c>
    </row>
    <row r="4" spans="1:8" x14ac:dyDescent="0.25">
      <c r="A4" s="17" t="s">
        <v>103</v>
      </c>
      <c r="B4" s="81">
        <v>19926</v>
      </c>
      <c r="C4" s="81">
        <v>12752</v>
      </c>
      <c r="D4" s="81">
        <v>171177</v>
      </c>
      <c r="E4" s="81">
        <v>172706</v>
      </c>
      <c r="F4" s="81">
        <v>322934</v>
      </c>
      <c r="G4" s="81">
        <v>646627</v>
      </c>
      <c r="H4" s="81">
        <v>1346122</v>
      </c>
    </row>
    <row r="5" spans="1:8" x14ac:dyDescent="0.25">
      <c r="A5" s="22" t="s">
        <v>8</v>
      </c>
      <c r="B5" s="82">
        <v>406468</v>
      </c>
      <c r="C5" s="82">
        <v>80737</v>
      </c>
      <c r="D5" s="82">
        <v>929009</v>
      </c>
      <c r="E5" s="82">
        <v>1921844</v>
      </c>
      <c r="F5" s="82">
        <v>3423665</v>
      </c>
      <c r="G5" s="82">
        <v>8714339</v>
      </c>
      <c r="H5" s="82">
        <v>15476062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0" sqref="D20:E21"/>
    </sheetView>
  </sheetViews>
  <sheetFormatPr defaultRowHeight="15" x14ac:dyDescent="0.25"/>
  <cols>
    <col min="1" max="1" width="24.7109375" customWidth="1"/>
    <col min="2" max="5" width="12.7109375" customWidth="1"/>
  </cols>
  <sheetData>
    <row r="1" spans="1:5" ht="15.75" x14ac:dyDescent="0.25">
      <c r="A1" s="23"/>
      <c r="B1" s="226" t="s">
        <v>75</v>
      </c>
      <c r="C1" s="226"/>
      <c r="D1" s="229" t="s">
        <v>76</v>
      </c>
      <c r="E1" s="229"/>
    </row>
    <row r="2" spans="1:5" x14ac:dyDescent="0.25">
      <c r="A2" s="50" t="s">
        <v>63</v>
      </c>
      <c r="B2" s="50" t="s">
        <v>64</v>
      </c>
      <c r="C2" s="50" t="s">
        <v>1</v>
      </c>
      <c r="D2" s="50" t="s">
        <v>3</v>
      </c>
      <c r="E2" s="50" t="s">
        <v>1</v>
      </c>
    </row>
    <row r="3" spans="1:5" x14ac:dyDescent="0.25">
      <c r="A3" s="18" t="s">
        <v>101</v>
      </c>
      <c r="B3" s="84">
        <v>0</v>
      </c>
      <c r="C3" s="84">
        <v>25188167</v>
      </c>
      <c r="D3" s="83">
        <v>0</v>
      </c>
      <c r="E3" s="83">
        <v>2283414</v>
      </c>
    </row>
    <row r="4" spans="1:5" x14ac:dyDescent="0.25">
      <c r="A4" s="18" t="s">
        <v>102</v>
      </c>
      <c r="B4" s="84">
        <v>0</v>
      </c>
      <c r="C4" s="84">
        <v>438741</v>
      </c>
      <c r="D4" s="83">
        <v>0</v>
      </c>
      <c r="E4" s="83">
        <v>349558</v>
      </c>
    </row>
    <row r="5" spans="1:5" x14ac:dyDescent="0.25">
      <c r="A5" s="17" t="s">
        <v>103</v>
      </c>
      <c r="B5" s="85">
        <v>0</v>
      </c>
      <c r="C5" s="85">
        <v>2005440</v>
      </c>
      <c r="D5" s="83">
        <v>0</v>
      </c>
      <c r="E5" s="83">
        <v>686804</v>
      </c>
    </row>
    <row r="6" spans="1:5" x14ac:dyDescent="0.25">
      <c r="A6" s="22" t="s">
        <v>8</v>
      </c>
      <c r="B6" s="86">
        <v>0</v>
      </c>
      <c r="C6" s="86">
        <v>27632348</v>
      </c>
      <c r="D6" s="86">
        <v>0</v>
      </c>
      <c r="E6" s="86">
        <v>3319776</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J26" sqref="I26:J26"/>
    </sheetView>
  </sheetViews>
  <sheetFormatPr defaultRowHeight="15" x14ac:dyDescent="0.25"/>
  <cols>
    <col min="1" max="1" width="24.7109375" customWidth="1"/>
    <col min="2" max="4" width="14.7109375" customWidth="1"/>
  </cols>
  <sheetData>
    <row r="1" spans="1:4" ht="73.5" customHeight="1" x14ac:dyDescent="0.25">
      <c r="A1" s="221" t="s">
        <v>211</v>
      </c>
      <c r="B1" s="221"/>
      <c r="C1" s="221"/>
      <c r="D1" s="221"/>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9" sqref="C19:C20"/>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ht="15.75" customHeight="1" x14ac:dyDescent="0.25">
      <c r="A2" s="18" t="s">
        <v>101</v>
      </c>
      <c r="B2" s="133">
        <v>0</v>
      </c>
      <c r="C2" s="133">
        <v>646</v>
      </c>
      <c r="D2" s="133">
        <v>646</v>
      </c>
    </row>
    <row r="3" spans="1:4" x14ac:dyDescent="0.25">
      <c r="A3" s="18" t="s">
        <v>102</v>
      </c>
      <c r="B3" s="132">
        <v>0</v>
      </c>
      <c r="C3" s="133">
        <v>69</v>
      </c>
      <c r="D3" s="133">
        <v>69</v>
      </c>
    </row>
    <row r="4" spans="1:4" x14ac:dyDescent="0.25">
      <c r="A4" s="17" t="s">
        <v>103</v>
      </c>
      <c r="B4" s="132">
        <v>0</v>
      </c>
      <c r="C4" s="133">
        <v>351</v>
      </c>
      <c r="D4" s="133">
        <v>351</v>
      </c>
    </row>
    <row r="5" spans="1:4" x14ac:dyDescent="0.25">
      <c r="A5" s="22" t="s">
        <v>8</v>
      </c>
      <c r="B5" s="132">
        <v>0</v>
      </c>
      <c r="C5" s="132">
        <v>1066</v>
      </c>
      <c r="D5" s="132">
        <v>1066</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19" sqref="D1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63</v>
      </c>
      <c r="B1" s="37" t="s">
        <v>25</v>
      </c>
      <c r="C1" s="37" t="s">
        <v>68</v>
      </c>
      <c r="D1" s="37" t="s">
        <v>23</v>
      </c>
      <c r="E1" s="37" t="s">
        <v>24</v>
      </c>
      <c r="F1" s="37" t="s">
        <v>69</v>
      </c>
      <c r="G1" s="37" t="s">
        <v>26</v>
      </c>
      <c r="H1" s="37" t="s">
        <v>70</v>
      </c>
      <c r="I1" s="37" t="s">
        <v>8</v>
      </c>
    </row>
    <row r="2" spans="1:9" x14ac:dyDescent="0.25">
      <c r="A2" s="18" t="s">
        <v>101</v>
      </c>
      <c r="B2" s="134">
        <v>136</v>
      </c>
      <c r="C2" s="134">
        <v>168</v>
      </c>
      <c r="D2" s="134">
        <v>29</v>
      </c>
      <c r="E2" s="134">
        <v>160</v>
      </c>
      <c r="F2" s="134">
        <v>53</v>
      </c>
      <c r="G2" s="134">
        <v>49</v>
      </c>
      <c r="H2" s="134">
        <v>51</v>
      </c>
      <c r="I2" s="134">
        <v>646</v>
      </c>
    </row>
    <row r="3" spans="1:9" x14ac:dyDescent="0.25">
      <c r="A3" s="18" t="s">
        <v>102</v>
      </c>
      <c r="B3" s="134">
        <v>13</v>
      </c>
      <c r="C3" s="134">
        <v>12</v>
      </c>
      <c r="D3" s="134">
        <v>11</v>
      </c>
      <c r="E3" s="134">
        <v>4</v>
      </c>
      <c r="F3" s="134">
        <v>1</v>
      </c>
      <c r="G3" s="134">
        <v>2</v>
      </c>
      <c r="H3" s="134">
        <v>26</v>
      </c>
      <c r="I3" s="134">
        <v>69</v>
      </c>
    </row>
    <row r="4" spans="1:9" x14ac:dyDescent="0.25">
      <c r="A4" s="17" t="s">
        <v>103</v>
      </c>
      <c r="B4" s="134">
        <v>38</v>
      </c>
      <c r="C4" s="134">
        <v>11</v>
      </c>
      <c r="D4" s="134">
        <v>0</v>
      </c>
      <c r="E4" s="134">
        <v>2</v>
      </c>
      <c r="F4" s="134">
        <v>5</v>
      </c>
      <c r="G4" s="134">
        <v>2</v>
      </c>
      <c r="H4" s="134">
        <v>293</v>
      </c>
      <c r="I4" s="134">
        <v>351</v>
      </c>
    </row>
    <row r="5" spans="1:9" x14ac:dyDescent="0.25">
      <c r="A5" s="22" t="s">
        <v>8</v>
      </c>
      <c r="B5" s="135">
        <v>187</v>
      </c>
      <c r="C5" s="135">
        <v>191</v>
      </c>
      <c r="D5" s="135">
        <v>40</v>
      </c>
      <c r="E5" s="135">
        <v>166</v>
      </c>
      <c r="F5" s="135">
        <v>59</v>
      </c>
      <c r="G5" s="135">
        <v>53</v>
      </c>
      <c r="H5" s="135">
        <v>370</v>
      </c>
      <c r="I5" s="135">
        <v>1066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D2" sqref="D2"/>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63"/>
      <c r="B1" s="64" t="s">
        <v>203</v>
      </c>
      <c r="C1" s="64" t="s">
        <v>205</v>
      </c>
      <c r="D1" s="64" t="s">
        <v>208</v>
      </c>
      <c r="E1" s="98" t="s">
        <v>209</v>
      </c>
      <c r="F1" s="64" t="s">
        <v>210</v>
      </c>
    </row>
    <row r="2" spans="1:6" x14ac:dyDescent="0.25">
      <c r="A2" s="62" t="s">
        <v>52</v>
      </c>
      <c r="B2" s="67">
        <v>700078388.08000004</v>
      </c>
      <c r="C2" s="67">
        <v>671031451.10000002</v>
      </c>
      <c r="D2" s="67">
        <v>681409029.17999995</v>
      </c>
      <c r="E2" s="67">
        <v>676136211.41999996</v>
      </c>
      <c r="F2" s="67">
        <v>666668142.60000002</v>
      </c>
    </row>
    <row r="3" spans="1:6" x14ac:dyDescent="0.25">
      <c r="A3" s="65" t="s">
        <v>186</v>
      </c>
      <c r="B3" s="68">
        <v>583197570.60000002</v>
      </c>
      <c r="C3" s="68">
        <v>556141562.70000005</v>
      </c>
      <c r="D3" s="68">
        <v>564848860.52999997</v>
      </c>
      <c r="E3" s="68">
        <v>558965691.13999999</v>
      </c>
      <c r="F3" s="68">
        <v>551076974</v>
      </c>
    </row>
    <row r="4" spans="1:6" x14ac:dyDescent="0.25">
      <c r="A4" s="65" t="s">
        <v>138</v>
      </c>
      <c r="B4" s="68">
        <v>116880817.48</v>
      </c>
      <c r="C4" s="68">
        <v>114889888.40000001</v>
      </c>
      <c r="D4" s="68">
        <v>116560168.65000001</v>
      </c>
      <c r="E4" s="68">
        <v>117170520.28</v>
      </c>
      <c r="F4" s="68">
        <v>115591168.59999999</v>
      </c>
    </row>
    <row r="5" spans="1:6" x14ac:dyDescent="0.25">
      <c r="A5" s="66" t="s">
        <v>2</v>
      </c>
      <c r="B5" s="67">
        <v>32654281.0583</v>
      </c>
      <c r="C5" s="67">
        <v>32401738</v>
      </c>
      <c r="D5" s="67">
        <v>32070203.679899998</v>
      </c>
      <c r="E5" s="67">
        <v>31924755.060000002</v>
      </c>
      <c r="F5" s="67">
        <v>30952124</v>
      </c>
    </row>
    <row r="6" spans="1:6" x14ac:dyDescent="0.25">
      <c r="A6" s="65" t="s">
        <v>187</v>
      </c>
      <c r="B6" s="68">
        <v>29472694.671999998</v>
      </c>
      <c r="C6" s="68">
        <v>29042953</v>
      </c>
      <c r="D6" s="68">
        <v>28697052.432</v>
      </c>
      <c r="E6" s="68">
        <v>28562236.089000002</v>
      </c>
      <c r="F6" s="68">
        <v>27632348</v>
      </c>
    </row>
    <row r="7" spans="1:6" x14ac:dyDescent="0.25">
      <c r="A7" s="65" t="s">
        <v>138</v>
      </c>
      <c r="B7" s="68">
        <v>3181586.3862999999</v>
      </c>
      <c r="C7" s="68">
        <v>3358785</v>
      </c>
      <c r="D7" s="68">
        <v>3373151.2478999998</v>
      </c>
      <c r="E7" s="68">
        <v>3362518.9709999999</v>
      </c>
      <c r="F7" s="68">
        <v>3319776</v>
      </c>
    </row>
    <row r="8" spans="1:6" x14ac:dyDescent="0.25">
      <c r="A8" s="66" t="s">
        <v>5</v>
      </c>
      <c r="B8" s="67">
        <v>17247456.0975</v>
      </c>
      <c r="C8" s="67">
        <v>16860385</v>
      </c>
      <c r="D8" s="67">
        <v>16118746.0919</v>
      </c>
      <c r="E8" s="67">
        <v>16156052.840600001</v>
      </c>
      <c r="F8" s="67">
        <v>16381081</v>
      </c>
    </row>
    <row r="9" spans="1:6" x14ac:dyDescent="0.25">
      <c r="A9" s="65" t="s">
        <v>187</v>
      </c>
      <c r="B9" s="68">
        <v>13317728.301000001</v>
      </c>
      <c r="C9" s="68">
        <v>12957592</v>
      </c>
      <c r="D9" s="68">
        <v>12329270.583000001</v>
      </c>
      <c r="E9" s="68">
        <v>12241093.024</v>
      </c>
      <c r="F9" s="68">
        <v>12355733</v>
      </c>
    </row>
    <row r="10" spans="1:6" x14ac:dyDescent="0.25">
      <c r="A10" s="65" t="s">
        <v>138</v>
      </c>
      <c r="B10" s="68">
        <v>3929727.7965000002</v>
      </c>
      <c r="C10" s="68">
        <v>3902793</v>
      </c>
      <c r="D10" s="68">
        <v>3789475.5088999998</v>
      </c>
      <c r="E10" s="68">
        <v>3914959.8166</v>
      </c>
      <c r="F10" s="68">
        <v>4025348</v>
      </c>
    </row>
    <row r="11" spans="1:6" x14ac:dyDescent="0.25">
      <c r="A11" s="66" t="s">
        <v>181</v>
      </c>
      <c r="B11" s="67">
        <v>62900000</v>
      </c>
      <c r="C11" s="67">
        <v>62900000</v>
      </c>
      <c r="D11" s="67">
        <v>62900000</v>
      </c>
      <c r="E11" s="67">
        <v>62900000</v>
      </c>
      <c r="F11" s="67">
        <v>62900000</v>
      </c>
    </row>
    <row r="12" spans="1:6" x14ac:dyDescent="0.25">
      <c r="A12" s="65" t="s">
        <v>187</v>
      </c>
      <c r="B12" s="68" t="s">
        <v>4</v>
      </c>
      <c r="C12" s="68" t="s">
        <v>4</v>
      </c>
      <c r="D12" s="68" t="s">
        <v>4</v>
      </c>
      <c r="E12" s="68" t="s">
        <v>4</v>
      </c>
      <c r="F12" s="68" t="s">
        <v>4</v>
      </c>
    </row>
    <row r="13" spans="1:6" x14ac:dyDescent="0.25">
      <c r="A13" s="65" t="s">
        <v>138</v>
      </c>
      <c r="B13" s="68" t="s">
        <v>4</v>
      </c>
      <c r="C13" s="68" t="s">
        <v>4</v>
      </c>
      <c r="D13" s="68" t="s">
        <v>4</v>
      </c>
      <c r="E13" s="68" t="s">
        <v>4</v>
      </c>
      <c r="F13" s="68" t="s">
        <v>4</v>
      </c>
    </row>
    <row r="14" spans="1:6" x14ac:dyDescent="0.25">
      <c r="A14" s="66" t="s">
        <v>182</v>
      </c>
      <c r="B14" s="67">
        <v>8840000</v>
      </c>
      <c r="C14" s="67">
        <v>8840000</v>
      </c>
      <c r="D14" s="67">
        <v>8840000</v>
      </c>
      <c r="E14" s="67">
        <v>8840000</v>
      </c>
      <c r="F14" s="67">
        <v>8840000</v>
      </c>
    </row>
    <row r="15" spans="1:6" x14ac:dyDescent="0.25">
      <c r="A15" s="65" t="s">
        <v>187</v>
      </c>
      <c r="B15" s="68" t="s">
        <v>4</v>
      </c>
      <c r="C15" s="68" t="s">
        <v>4</v>
      </c>
      <c r="D15" s="68" t="s">
        <v>4</v>
      </c>
      <c r="E15" s="68" t="s">
        <v>4</v>
      </c>
      <c r="F15" s="68" t="s">
        <v>4</v>
      </c>
    </row>
    <row r="16" spans="1:6" x14ac:dyDescent="0.25">
      <c r="A16" s="65" t="s">
        <v>138</v>
      </c>
      <c r="B16" s="68" t="s">
        <v>4</v>
      </c>
      <c r="C16" s="68" t="s">
        <v>4</v>
      </c>
      <c r="D16" s="68" t="s">
        <v>4</v>
      </c>
      <c r="E16" s="68" t="s">
        <v>4</v>
      </c>
      <c r="F16" s="68" t="s">
        <v>4</v>
      </c>
    </row>
    <row r="17" spans="1:6" ht="25.5" x14ac:dyDescent="0.25">
      <c r="A17" s="66" t="s">
        <v>183</v>
      </c>
      <c r="B17" s="67">
        <v>3400000</v>
      </c>
      <c r="C17" s="67">
        <v>3400000</v>
      </c>
      <c r="D17" s="67">
        <v>3400000</v>
      </c>
      <c r="E17" s="67">
        <v>3400000</v>
      </c>
      <c r="F17" s="67">
        <v>3400000</v>
      </c>
    </row>
    <row r="18" spans="1:6" x14ac:dyDescent="0.25">
      <c r="A18" s="65" t="s">
        <v>187</v>
      </c>
      <c r="B18" s="68" t="s">
        <v>4</v>
      </c>
      <c r="C18" s="68" t="s">
        <v>4</v>
      </c>
      <c r="D18" s="68" t="s">
        <v>4</v>
      </c>
      <c r="E18" s="68" t="s">
        <v>4</v>
      </c>
      <c r="F18" s="68" t="s">
        <v>4</v>
      </c>
    </row>
    <row r="19" spans="1:6" x14ac:dyDescent="0.25">
      <c r="A19" s="65" t="s">
        <v>138</v>
      </c>
      <c r="B19" s="68" t="s">
        <v>4</v>
      </c>
      <c r="C19" s="68" t="s">
        <v>4</v>
      </c>
      <c r="D19" s="68" t="s">
        <v>4</v>
      </c>
      <c r="E19" s="68" t="s">
        <v>4</v>
      </c>
      <c r="F19" s="68" t="s">
        <v>4</v>
      </c>
    </row>
    <row r="20" spans="1:6" x14ac:dyDescent="0.25">
      <c r="A20" s="66" t="s">
        <v>8</v>
      </c>
      <c r="B20" s="67">
        <v>825120125.23580003</v>
      </c>
      <c r="C20" s="67">
        <v>795433574.10000002</v>
      </c>
      <c r="D20" s="67">
        <v>804737978.95179999</v>
      </c>
      <c r="E20" s="67">
        <v>799357019.32059991</v>
      </c>
      <c r="F20" s="67">
        <v>789141347.60000002</v>
      </c>
    </row>
    <row r="21" spans="1:6" x14ac:dyDescent="0.25">
      <c r="A21" s="206"/>
      <c r="B21" s="207"/>
      <c r="C21" s="207"/>
      <c r="D21" s="207"/>
      <c r="E21" s="207"/>
      <c r="F21" s="208"/>
    </row>
    <row r="22" spans="1:6" ht="104.25" customHeight="1" x14ac:dyDescent="0.25">
      <c r="A22" s="209" t="s">
        <v>188</v>
      </c>
      <c r="B22" s="209"/>
      <c r="C22" s="209"/>
      <c r="D22" s="209"/>
      <c r="E22" s="209"/>
      <c r="F22" s="209"/>
    </row>
    <row r="23" spans="1:6" ht="15.95" customHeight="1" x14ac:dyDescent="0.25">
      <c r="A23" s="209" t="s">
        <v>13</v>
      </c>
      <c r="B23" s="209"/>
      <c r="C23" s="209"/>
      <c r="D23" s="209"/>
      <c r="E23" s="209"/>
      <c r="F23" s="209"/>
    </row>
    <row r="24" spans="1:6" ht="15.95" customHeight="1" x14ac:dyDescent="0.25">
      <c r="A24" s="209" t="s">
        <v>14</v>
      </c>
      <c r="B24" s="209"/>
      <c r="C24" s="209"/>
      <c r="D24" s="209"/>
      <c r="E24" s="209"/>
      <c r="F24" s="209"/>
    </row>
    <row r="25" spans="1:6" ht="15.95" customHeight="1" x14ac:dyDescent="0.25">
      <c r="A25" s="209" t="s">
        <v>11</v>
      </c>
      <c r="B25" s="209"/>
      <c r="C25" s="209"/>
      <c r="D25" s="209"/>
      <c r="E25" s="209"/>
      <c r="F25" s="209"/>
    </row>
    <row r="26" spans="1:6" ht="15.95" customHeight="1" x14ac:dyDescent="0.25">
      <c r="A26" s="209" t="s">
        <v>185</v>
      </c>
      <c r="B26" s="209"/>
      <c r="C26" s="209"/>
      <c r="D26" s="209"/>
      <c r="E26" s="209"/>
      <c r="F26" s="209"/>
    </row>
    <row r="27" spans="1:6" ht="32.25" customHeight="1" x14ac:dyDescent="0.25">
      <c r="A27" s="196" t="s">
        <v>12</v>
      </c>
      <c r="B27" s="197"/>
      <c r="C27" s="197"/>
      <c r="D27" s="197"/>
      <c r="E27" s="197"/>
      <c r="F27" s="198"/>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21" sqref="G21"/>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50" t="s">
        <v>63</v>
      </c>
      <c r="B1" s="37" t="s">
        <v>72</v>
      </c>
      <c r="C1" s="37" t="s">
        <v>27</v>
      </c>
      <c r="D1" s="37" t="s">
        <v>28</v>
      </c>
      <c r="E1" s="37" t="s">
        <v>29</v>
      </c>
      <c r="F1" s="37" t="s">
        <v>30</v>
      </c>
      <c r="G1" s="37" t="s">
        <v>31</v>
      </c>
      <c r="H1" s="37" t="s">
        <v>73</v>
      </c>
      <c r="I1" s="37" t="s">
        <v>74</v>
      </c>
      <c r="J1" s="8" t="s">
        <v>8</v>
      </c>
    </row>
    <row r="2" spans="1:10" x14ac:dyDescent="0.25">
      <c r="A2" s="18" t="s">
        <v>101</v>
      </c>
      <c r="B2" s="136">
        <v>8</v>
      </c>
      <c r="C2" s="136">
        <v>5</v>
      </c>
      <c r="D2" s="136">
        <v>82</v>
      </c>
      <c r="E2" s="136">
        <v>66</v>
      </c>
      <c r="F2" s="136">
        <v>76</v>
      </c>
      <c r="G2" s="136">
        <v>170</v>
      </c>
      <c r="H2" s="136">
        <v>205</v>
      </c>
      <c r="I2" s="136">
        <v>34</v>
      </c>
      <c r="J2" s="136">
        <v>646</v>
      </c>
    </row>
    <row r="3" spans="1:10" x14ac:dyDescent="0.25">
      <c r="A3" s="18" t="s">
        <v>102</v>
      </c>
      <c r="B3" s="136">
        <v>12</v>
      </c>
      <c r="C3" s="136">
        <v>2</v>
      </c>
      <c r="D3" s="136">
        <v>6</v>
      </c>
      <c r="E3" s="136">
        <v>6</v>
      </c>
      <c r="F3" s="136">
        <v>13</v>
      </c>
      <c r="G3" s="136">
        <v>11</v>
      </c>
      <c r="H3" s="136">
        <v>19</v>
      </c>
      <c r="I3" s="136">
        <v>0</v>
      </c>
      <c r="J3" s="136">
        <v>69</v>
      </c>
    </row>
    <row r="4" spans="1:10" x14ac:dyDescent="0.25">
      <c r="A4" s="17" t="s">
        <v>103</v>
      </c>
      <c r="B4" s="136">
        <v>30</v>
      </c>
      <c r="C4" s="136">
        <v>1</v>
      </c>
      <c r="D4" s="136">
        <v>113</v>
      </c>
      <c r="E4" s="136">
        <v>51</v>
      </c>
      <c r="F4" s="136">
        <v>57</v>
      </c>
      <c r="G4" s="136">
        <v>92</v>
      </c>
      <c r="H4" s="136">
        <v>7</v>
      </c>
      <c r="I4" s="136">
        <v>0</v>
      </c>
      <c r="J4" s="136">
        <v>351</v>
      </c>
    </row>
    <row r="5" spans="1:10" x14ac:dyDescent="0.25">
      <c r="A5" s="22" t="s">
        <v>8</v>
      </c>
      <c r="B5" s="141">
        <v>50</v>
      </c>
      <c r="C5" s="141">
        <v>8</v>
      </c>
      <c r="D5" s="141">
        <v>201</v>
      </c>
      <c r="E5" s="141">
        <v>123</v>
      </c>
      <c r="F5" s="141">
        <v>146</v>
      </c>
      <c r="G5" s="141">
        <v>273</v>
      </c>
      <c r="H5" s="141">
        <v>231</v>
      </c>
      <c r="I5" s="141">
        <v>34</v>
      </c>
      <c r="J5" s="141">
        <v>1066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43" sqref="A43"/>
    </sheetView>
  </sheetViews>
  <sheetFormatPr defaultRowHeight="15" x14ac:dyDescent="0.25"/>
  <cols>
    <col min="1" max="1" width="24.7109375" customWidth="1"/>
    <col min="2" max="5" width="12.7109375" customWidth="1"/>
  </cols>
  <sheetData>
    <row r="1" spans="1:5" ht="15.75" x14ac:dyDescent="0.25">
      <c r="A1" s="23"/>
      <c r="B1" s="226" t="s">
        <v>75</v>
      </c>
      <c r="C1" s="226"/>
      <c r="D1" s="229" t="s">
        <v>76</v>
      </c>
      <c r="E1" s="229"/>
    </row>
    <row r="2" spans="1:5" x14ac:dyDescent="0.25">
      <c r="A2" s="50" t="s">
        <v>63</v>
      </c>
      <c r="B2" s="50" t="s">
        <v>64</v>
      </c>
      <c r="C2" s="50" t="s">
        <v>1</v>
      </c>
      <c r="D2" s="50" t="s">
        <v>3</v>
      </c>
      <c r="E2" s="50" t="s">
        <v>1</v>
      </c>
    </row>
    <row r="3" spans="1:5" x14ac:dyDescent="0.25">
      <c r="A3" s="18" t="s">
        <v>101</v>
      </c>
      <c r="B3" s="138" t="s">
        <v>218</v>
      </c>
      <c r="C3" s="138">
        <v>945</v>
      </c>
      <c r="D3" s="137" t="s">
        <v>218</v>
      </c>
      <c r="E3" s="137">
        <v>347</v>
      </c>
    </row>
    <row r="4" spans="1:5" x14ac:dyDescent="0.25">
      <c r="A4" s="18" t="s">
        <v>102</v>
      </c>
      <c r="B4" s="138" t="s">
        <v>218</v>
      </c>
      <c r="C4" s="138">
        <v>54</v>
      </c>
      <c r="D4" s="137" t="s">
        <v>218</v>
      </c>
      <c r="E4" s="137">
        <v>84</v>
      </c>
    </row>
    <row r="5" spans="1:5" x14ac:dyDescent="0.25">
      <c r="A5" s="17" t="s">
        <v>103</v>
      </c>
      <c r="B5" s="139" t="s">
        <v>218</v>
      </c>
      <c r="C5" s="139">
        <v>501</v>
      </c>
      <c r="D5" s="137" t="s">
        <v>218</v>
      </c>
      <c r="E5" s="137">
        <v>201</v>
      </c>
    </row>
    <row r="6" spans="1:5" x14ac:dyDescent="0.25">
      <c r="A6" s="22" t="s">
        <v>8</v>
      </c>
      <c r="B6" s="140" t="s">
        <v>218</v>
      </c>
      <c r="C6" s="140">
        <v>1500</v>
      </c>
      <c r="D6" s="140" t="s">
        <v>218</v>
      </c>
      <c r="E6" s="140">
        <v>632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7" sqref="B17"/>
    </sheetView>
  </sheetViews>
  <sheetFormatPr defaultRowHeight="15" x14ac:dyDescent="0.25"/>
  <cols>
    <col min="1" max="1" width="24.7109375" customWidth="1"/>
    <col min="2" max="4" width="14.7109375" customWidth="1"/>
  </cols>
  <sheetData>
    <row r="1" spans="1:4" ht="73.5" customHeight="1" x14ac:dyDescent="0.25">
      <c r="A1" s="230" t="s">
        <v>212</v>
      </c>
      <c r="B1" s="230"/>
      <c r="C1" s="230"/>
      <c r="D1" s="230"/>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2" sqref="B2:D5"/>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x14ac:dyDescent="0.25">
      <c r="A2" s="26" t="s">
        <v>124</v>
      </c>
      <c r="B2" s="182">
        <v>0</v>
      </c>
      <c r="C2" s="181">
        <v>100886</v>
      </c>
      <c r="D2" s="181">
        <v>100886</v>
      </c>
    </row>
    <row r="3" spans="1:4" x14ac:dyDescent="0.25">
      <c r="A3" s="26" t="s">
        <v>125</v>
      </c>
      <c r="B3" s="182">
        <v>0</v>
      </c>
      <c r="C3" s="181">
        <v>4305</v>
      </c>
      <c r="D3" s="181">
        <v>4305</v>
      </c>
    </row>
    <row r="4" spans="1:4" x14ac:dyDescent="0.25">
      <c r="A4" s="26" t="s">
        <v>126</v>
      </c>
      <c r="B4" s="182">
        <v>0</v>
      </c>
      <c r="C4" s="181">
        <v>18998</v>
      </c>
      <c r="D4" s="181">
        <v>18998</v>
      </c>
    </row>
    <row r="5" spans="1:4" ht="15.75" customHeight="1" x14ac:dyDescent="0.25">
      <c r="A5" s="22" t="s">
        <v>8</v>
      </c>
      <c r="B5" s="182">
        <v>0</v>
      </c>
      <c r="C5" s="180">
        <v>124189</v>
      </c>
      <c r="D5" s="180">
        <v>124189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N41" sqref="N41:O4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50" t="s">
        <v>63</v>
      </c>
      <c r="B1" s="37" t="s">
        <v>25</v>
      </c>
      <c r="C1" s="37" t="s">
        <v>68</v>
      </c>
      <c r="D1" s="37" t="s">
        <v>23</v>
      </c>
      <c r="E1" s="37" t="s">
        <v>24</v>
      </c>
      <c r="F1" s="37" t="s">
        <v>69</v>
      </c>
      <c r="G1" s="37" t="s">
        <v>26</v>
      </c>
      <c r="H1" s="37" t="s">
        <v>70</v>
      </c>
      <c r="I1" s="37" t="s">
        <v>8</v>
      </c>
    </row>
    <row r="2" spans="1:9" ht="15.75" thickBot="1" x14ac:dyDescent="0.3">
      <c r="A2" s="27" t="s">
        <v>127</v>
      </c>
      <c r="B2" s="183">
        <v>15182</v>
      </c>
      <c r="C2" s="183">
        <v>25196</v>
      </c>
      <c r="D2" s="183">
        <v>3227</v>
      </c>
      <c r="E2" s="183">
        <v>14546</v>
      </c>
      <c r="F2" s="183">
        <v>6456</v>
      </c>
      <c r="G2" s="183">
        <v>4968</v>
      </c>
      <c r="H2" s="183">
        <v>54616</v>
      </c>
      <c r="I2" s="184">
        <v>124189</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B2" sqref="B2:J2"/>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50" t="s">
        <v>63</v>
      </c>
      <c r="B1" s="37" t="s">
        <v>72</v>
      </c>
      <c r="C1" s="37" t="s">
        <v>27</v>
      </c>
      <c r="D1" s="37" t="s">
        <v>28</v>
      </c>
      <c r="E1" s="37" t="s">
        <v>29</v>
      </c>
      <c r="F1" s="37" t="s">
        <v>30</v>
      </c>
      <c r="G1" s="7" t="s">
        <v>31</v>
      </c>
      <c r="H1" s="8" t="s">
        <v>73</v>
      </c>
      <c r="I1" s="8" t="s">
        <v>74</v>
      </c>
      <c r="J1" s="8" t="s">
        <v>8</v>
      </c>
    </row>
    <row r="2" spans="1:10" ht="15.75" thickBot="1" x14ac:dyDescent="0.3">
      <c r="A2" s="28" t="s">
        <v>128</v>
      </c>
      <c r="B2" s="185">
        <v>4966</v>
      </c>
      <c r="C2" s="185">
        <v>1968</v>
      </c>
      <c r="D2" s="185">
        <v>18969</v>
      </c>
      <c r="E2" s="185">
        <v>8613</v>
      </c>
      <c r="F2" s="185">
        <v>19622</v>
      </c>
      <c r="G2" s="185">
        <v>49925</v>
      </c>
      <c r="H2" s="185">
        <v>18809</v>
      </c>
      <c r="I2" s="185">
        <v>1318</v>
      </c>
      <c r="J2" s="186">
        <v>124189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3" sqref="E23:F25"/>
    </sheetView>
  </sheetViews>
  <sheetFormatPr defaultRowHeight="15" x14ac:dyDescent="0.25"/>
  <cols>
    <col min="1" max="1" width="24.7109375" customWidth="1"/>
    <col min="2" max="5" width="12.7109375" customWidth="1"/>
  </cols>
  <sheetData>
    <row r="1" spans="1:5" ht="15.75" x14ac:dyDescent="0.25">
      <c r="A1" s="23"/>
      <c r="B1" s="226" t="s">
        <v>75</v>
      </c>
      <c r="C1" s="226"/>
      <c r="D1" s="229" t="s">
        <v>76</v>
      </c>
      <c r="E1" s="229"/>
    </row>
    <row r="2" spans="1:5" x14ac:dyDescent="0.25">
      <c r="A2" s="50" t="s">
        <v>63</v>
      </c>
      <c r="B2" s="50" t="s">
        <v>64</v>
      </c>
      <c r="C2" s="50" t="s">
        <v>1</v>
      </c>
      <c r="D2" s="50" t="s">
        <v>3</v>
      </c>
      <c r="E2" s="50" t="s">
        <v>1</v>
      </c>
    </row>
    <row r="3" spans="1:5" x14ac:dyDescent="0.25">
      <c r="A3" s="26" t="s">
        <v>101</v>
      </c>
      <c r="B3" s="187">
        <v>0</v>
      </c>
      <c r="C3" s="187">
        <v>160752</v>
      </c>
      <c r="D3" s="187">
        <v>0</v>
      </c>
      <c r="E3" s="187">
        <v>41020</v>
      </c>
    </row>
    <row r="4" spans="1:5" x14ac:dyDescent="0.25">
      <c r="A4" s="26" t="s">
        <v>102</v>
      </c>
      <c r="B4" s="187">
        <v>0</v>
      </c>
      <c r="C4" s="187">
        <v>2728</v>
      </c>
      <c r="D4" s="187">
        <v>0</v>
      </c>
      <c r="E4" s="187">
        <v>5883</v>
      </c>
    </row>
    <row r="5" spans="1:5" x14ac:dyDescent="0.25">
      <c r="A5" s="26" t="s">
        <v>103</v>
      </c>
      <c r="B5" s="187">
        <v>0</v>
      </c>
      <c r="C5" s="187">
        <v>33567</v>
      </c>
      <c r="D5" s="187">
        <v>0</v>
      </c>
      <c r="E5" s="187">
        <v>4430</v>
      </c>
    </row>
    <row r="6" spans="1:5" x14ac:dyDescent="0.25">
      <c r="A6" s="22" t="s">
        <v>8</v>
      </c>
      <c r="B6" s="188">
        <v>0</v>
      </c>
      <c r="C6" s="188">
        <v>197047</v>
      </c>
      <c r="D6" s="188">
        <v>0</v>
      </c>
      <c r="E6" s="188">
        <v>51333</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M29" sqref="M29"/>
    </sheetView>
  </sheetViews>
  <sheetFormatPr defaultRowHeight="15" x14ac:dyDescent="0.25"/>
  <cols>
    <col min="1" max="1" width="24.7109375" customWidth="1"/>
    <col min="2" max="4" width="14.7109375" customWidth="1"/>
  </cols>
  <sheetData>
    <row r="1" spans="1:4" ht="87.75" customHeight="1" x14ac:dyDescent="0.25">
      <c r="A1" s="221" t="s">
        <v>213</v>
      </c>
      <c r="B1" s="221"/>
      <c r="C1" s="221"/>
      <c r="D1" s="221"/>
    </row>
    <row r="2" spans="1:4" ht="22.5" customHeight="1" x14ac:dyDescent="0.25">
      <c r="A2" s="221" t="s">
        <v>81</v>
      </c>
      <c r="B2" s="221"/>
      <c r="C2" s="221"/>
      <c r="D2" s="221"/>
    </row>
    <row r="3" spans="1:4" ht="18.75" customHeight="1" x14ac:dyDescent="0.25">
      <c r="A3" s="221" t="s">
        <v>82</v>
      </c>
      <c r="B3" s="221"/>
      <c r="C3" s="221"/>
      <c r="D3" s="221"/>
    </row>
    <row r="4" spans="1:4" ht="18.75" customHeight="1" x14ac:dyDescent="0.25">
      <c r="A4" s="227" t="s">
        <v>83</v>
      </c>
      <c r="B4" s="228"/>
      <c r="C4" s="228"/>
      <c r="D4" s="228"/>
    </row>
    <row r="5" spans="1:4" ht="18.75" customHeight="1" x14ac:dyDescent="0.25">
      <c r="A5" s="221" t="s">
        <v>84</v>
      </c>
      <c r="B5" s="221"/>
      <c r="C5" s="221"/>
      <c r="D5" s="221"/>
    </row>
    <row r="6" spans="1:4" ht="18" customHeight="1" x14ac:dyDescent="0.25">
      <c r="A6" s="221" t="s">
        <v>85</v>
      </c>
      <c r="B6" s="221"/>
      <c r="C6" s="221"/>
      <c r="D6" s="221"/>
    </row>
    <row r="7" spans="1:4" ht="22.5" customHeight="1" x14ac:dyDescent="0.25">
      <c r="A7" s="221" t="s">
        <v>86</v>
      </c>
      <c r="B7" s="221"/>
      <c r="C7" s="221"/>
      <c r="D7" s="221"/>
    </row>
    <row r="8" spans="1:4" ht="33.75" customHeight="1" x14ac:dyDescent="0.25">
      <c r="A8" s="222" t="s">
        <v>12</v>
      </c>
      <c r="B8" s="222"/>
      <c r="C8" s="222"/>
      <c r="D8" s="22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26" sqref="H26"/>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51" t="s">
        <v>133</v>
      </c>
      <c r="B1" s="37" t="s">
        <v>134</v>
      </c>
      <c r="C1" s="37" t="s">
        <v>1</v>
      </c>
      <c r="D1" s="37" t="s">
        <v>8</v>
      </c>
    </row>
    <row r="2" spans="1:4" x14ac:dyDescent="0.25">
      <c r="A2" s="10" t="s">
        <v>204</v>
      </c>
      <c r="B2" s="87">
        <v>2388555</v>
      </c>
      <c r="C2" s="87">
        <v>5151919</v>
      </c>
      <c r="D2" s="87">
        <v>7540474</v>
      </c>
    </row>
    <row r="3" spans="1:4" x14ac:dyDescent="0.25">
      <c r="A3" s="11" t="s">
        <v>135</v>
      </c>
      <c r="B3" s="88">
        <v>0</v>
      </c>
      <c r="C3" s="88">
        <v>113312</v>
      </c>
      <c r="D3" s="88">
        <v>113312</v>
      </c>
    </row>
    <row r="4" spans="1:4" x14ac:dyDescent="0.25">
      <c r="A4" s="11" t="s">
        <v>136</v>
      </c>
      <c r="B4" s="88">
        <v>1049317</v>
      </c>
      <c r="C4" s="88">
        <v>2503439</v>
      </c>
      <c r="D4" s="88">
        <v>3552756</v>
      </c>
    </row>
    <row r="5" spans="1:4" x14ac:dyDescent="0.25">
      <c r="A5" s="11" t="s">
        <v>137</v>
      </c>
      <c r="B5" s="88">
        <v>1321835</v>
      </c>
      <c r="C5" s="88">
        <v>2314043</v>
      </c>
      <c r="D5" s="88">
        <v>3635878</v>
      </c>
    </row>
    <row r="6" spans="1:4" x14ac:dyDescent="0.25">
      <c r="A6" s="11" t="s">
        <v>138</v>
      </c>
      <c r="B6" s="88">
        <v>17403</v>
      </c>
      <c r="C6" s="88">
        <v>221125</v>
      </c>
      <c r="D6" s="88">
        <v>238528</v>
      </c>
    </row>
    <row r="7" spans="1:4" x14ac:dyDescent="0.25">
      <c r="A7" s="10" t="s">
        <v>36</v>
      </c>
      <c r="B7" s="87">
        <v>0</v>
      </c>
      <c r="C7" s="87">
        <v>650067</v>
      </c>
      <c r="D7" s="87">
        <v>650067</v>
      </c>
    </row>
    <row r="8" spans="1:4" ht="17.25" customHeight="1" x14ac:dyDescent="0.25">
      <c r="A8" s="11" t="s">
        <v>144</v>
      </c>
      <c r="B8" s="88">
        <v>0</v>
      </c>
      <c r="C8" s="88">
        <v>56175</v>
      </c>
      <c r="D8" s="88">
        <v>56175</v>
      </c>
    </row>
    <row r="9" spans="1:4" x14ac:dyDescent="0.25">
      <c r="A9" s="11" t="s">
        <v>139</v>
      </c>
      <c r="B9" s="88">
        <v>0</v>
      </c>
      <c r="C9" s="88">
        <v>593892</v>
      </c>
      <c r="D9" s="88">
        <v>593892</v>
      </c>
    </row>
    <row r="10" spans="1:4" x14ac:dyDescent="0.25">
      <c r="A10" s="10" t="s">
        <v>8</v>
      </c>
      <c r="B10" s="87">
        <v>2388555</v>
      </c>
      <c r="C10" s="87">
        <v>5801986</v>
      </c>
      <c r="D10" s="87">
        <v>8190541</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2" sqref="B2:E11"/>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133</v>
      </c>
      <c r="B1" s="37" t="s">
        <v>197</v>
      </c>
      <c r="C1" s="37" t="s">
        <v>39</v>
      </c>
      <c r="D1" s="37" t="s">
        <v>36</v>
      </c>
      <c r="E1" s="37" t="s">
        <v>8</v>
      </c>
    </row>
    <row r="2" spans="1:5" x14ac:dyDescent="0.25">
      <c r="A2" s="10" t="s">
        <v>33</v>
      </c>
      <c r="B2" s="89">
        <v>46632</v>
      </c>
      <c r="C2" s="89">
        <v>418687</v>
      </c>
      <c r="D2" s="89">
        <v>410491</v>
      </c>
      <c r="E2" s="89">
        <v>875810</v>
      </c>
    </row>
    <row r="3" spans="1:5" x14ac:dyDescent="0.25">
      <c r="A3" s="11" t="s">
        <v>136</v>
      </c>
      <c r="B3" s="91">
        <v>0</v>
      </c>
      <c r="C3" s="91">
        <v>0</v>
      </c>
      <c r="D3" s="91">
        <v>404980</v>
      </c>
      <c r="E3" s="91">
        <v>404980</v>
      </c>
    </row>
    <row r="4" spans="1:5" x14ac:dyDescent="0.25">
      <c r="A4" s="11" t="s">
        <v>141</v>
      </c>
      <c r="B4" s="90">
        <v>46632</v>
      </c>
      <c r="C4" s="90">
        <v>418687</v>
      </c>
      <c r="D4" s="90">
        <v>5511</v>
      </c>
      <c r="E4" s="91">
        <v>470830</v>
      </c>
    </row>
    <row r="5" spans="1:5" x14ac:dyDescent="0.25">
      <c r="A5" s="10" t="s">
        <v>35</v>
      </c>
      <c r="B5" s="89">
        <v>613854</v>
      </c>
      <c r="C5" s="89">
        <v>2445530</v>
      </c>
      <c r="D5" s="89">
        <v>3605280</v>
      </c>
      <c r="E5" s="89">
        <v>6664664</v>
      </c>
    </row>
    <row r="6" spans="1:5" x14ac:dyDescent="0.25">
      <c r="A6" s="11" t="s">
        <v>135</v>
      </c>
      <c r="B6" s="91">
        <v>0</v>
      </c>
      <c r="C6" s="91">
        <v>0</v>
      </c>
      <c r="D6" s="91">
        <v>113312</v>
      </c>
      <c r="E6" s="91">
        <v>113312</v>
      </c>
    </row>
    <row r="7" spans="1:5" x14ac:dyDescent="0.25">
      <c r="A7" s="11" t="s">
        <v>136</v>
      </c>
      <c r="B7" s="91">
        <v>0</v>
      </c>
      <c r="C7" s="91">
        <v>0</v>
      </c>
      <c r="D7" s="91">
        <v>3147777</v>
      </c>
      <c r="E7" s="91">
        <v>3147777</v>
      </c>
    </row>
    <row r="8" spans="1:5" x14ac:dyDescent="0.25">
      <c r="A8" s="11" t="s">
        <v>137</v>
      </c>
      <c r="B8" s="91">
        <v>613854</v>
      </c>
      <c r="C8" s="91">
        <v>2445530</v>
      </c>
      <c r="D8" s="91">
        <v>105663</v>
      </c>
      <c r="E8" s="91">
        <v>3165047</v>
      </c>
    </row>
    <row r="9" spans="1:5" x14ac:dyDescent="0.25">
      <c r="A9" s="11" t="s">
        <v>138</v>
      </c>
      <c r="B9" s="89">
        <v>0</v>
      </c>
      <c r="C9" s="91">
        <v>0</v>
      </c>
      <c r="D9" s="91">
        <v>238528</v>
      </c>
      <c r="E9" s="91">
        <v>238528</v>
      </c>
    </row>
    <row r="10" spans="1:5" x14ac:dyDescent="0.25">
      <c r="A10" s="10" t="s">
        <v>66</v>
      </c>
      <c r="B10" s="89">
        <v>0</v>
      </c>
      <c r="C10" s="89">
        <v>0</v>
      </c>
      <c r="D10" s="92">
        <v>650067</v>
      </c>
      <c r="E10" s="89">
        <v>650067</v>
      </c>
    </row>
    <row r="11" spans="1:5" x14ac:dyDescent="0.25">
      <c r="A11" s="4" t="s">
        <v>8</v>
      </c>
      <c r="B11" s="89">
        <v>660486</v>
      </c>
      <c r="C11" s="89">
        <v>2864217</v>
      </c>
      <c r="D11" s="89">
        <v>4665838</v>
      </c>
      <c r="E11" s="89">
        <v>8190541</v>
      </c>
    </row>
    <row r="12" spans="1:5" ht="15" customHeight="1" x14ac:dyDescent="0.25">
      <c r="A12" s="231" t="s">
        <v>142</v>
      </c>
      <c r="B12" s="232"/>
      <c r="C12" s="232"/>
      <c r="D12" s="232"/>
      <c r="E12" s="233"/>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F1" sqref="F1"/>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104"/>
      <c r="B1" s="109" t="s">
        <v>203</v>
      </c>
      <c r="C1" s="109" t="s">
        <v>205</v>
      </c>
      <c r="D1" s="109" t="s">
        <v>208</v>
      </c>
      <c r="E1" s="109" t="s">
        <v>209</v>
      </c>
      <c r="F1" s="109" t="s">
        <v>210</v>
      </c>
    </row>
    <row r="2" spans="1:6" s="33" customFormat="1" ht="12.75" x14ac:dyDescent="0.2">
      <c r="A2" s="103" t="s">
        <v>52</v>
      </c>
      <c r="B2" s="102">
        <v>22457</v>
      </c>
      <c r="C2" s="102">
        <v>32330</v>
      </c>
      <c r="D2" s="102">
        <v>28212</v>
      </c>
      <c r="E2" s="102">
        <v>22593.5</v>
      </c>
      <c r="F2" s="102">
        <v>19752</v>
      </c>
    </row>
    <row r="3" spans="1:6" s="33" customFormat="1" ht="12.75" x14ac:dyDescent="0.2">
      <c r="A3" s="105" t="s">
        <v>177</v>
      </c>
      <c r="B3" s="100">
        <v>19080</v>
      </c>
      <c r="C3" s="100">
        <v>25974</v>
      </c>
      <c r="D3" s="100">
        <v>21976</v>
      </c>
      <c r="E3" s="100">
        <v>16347.5</v>
      </c>
      <c r="F3" s="100">
        <v>14670</v>
      </c>
    </row>
    <row r="4" spans="1:6" s="33" customFormat="1" ht="12.75" x14ac:dyDescent="0.2">
      <c r="A4" s="105" t="s">
        <v>178</v>
      </c>
      <c r="B4" s="100">
        <v>3377</v>
      </c>
      <c r="C4" s="100">
        <v>6356</v>
      </c>
      <c r="D4" s="100">
        <v>6236</v>
      </c>
      <c r="E4" s="100">
        <v>6246</v>
      </c>
      <c r="F4" s="100">
        <v>5082</v>
      </c>
    </row>
    <row r="5" spans="1:6" s="33" customFormat="1" ht="12.75" x14ac:dyDescent="0.2">
      <c r="A5" s="99" t="s">
        <v>2</v>
      </c>
      <c r="B5" s="102">
        <v>674</v>
      </c>
      <c r="C5" s="102">
        <v>1052</v>
      </c>
      <c r="D5" s="102">
        <v>947</v>
      </c>
      <c r="E5" s="102">
        <v>934</v>
      </c>
      <c r="F5" s="102">
        <v>1066</v>
      </c>
    </row>
    <row r="6" spans="1:6" s="33" customFormat="1" ht="12.75" x14ac:dyDescent="0.2">
      <c r="A6" s="105" t="s">
        <v>179</v>
      </c>
      <c r="B6" s="101" t="s">
        <v>180</v>
      </c>
      <c r="C6" s="101" t="s">
        <v>180</v>
      </c>
      <c r="D6" s="101" t="s">
        <v>180</v>
      </c>
      <c r="E6" s="101" t="s">
        <v>180</v>
      </c>
      <c r="F6" s="101" t="s">
        <v>180</v>
      </c>
    </row>
    <row r="7" spans="1:6" s="33" customFormat="1" ht="12.75" x14ac:dyDescent="0.2">
      <c r="A7" s="105" t="s">
        <v>178</v>
      </c>
      <c r="B7" s="100">
        <v>674</v>
      </c>
      <c r="C7" s="100">
        <v>1052</v>
      </c>
      <c r="D7" s="100">
        <v>947</v>
      </c>
      <c r="E7" s="100">
        <v>934</v>
      </c>
      <c r="F7" s="100">
        <v>1066</v>
      </c>
    </row>
    <row r="8" spans="1:6" s="33" customFormat="1" ht="12.75" x14ac:dyDescent="0.2">
      <c r="A8" s="99" t="s">
        <v>5</v>
      </c>
      <c r="B8" s="102">
        <v>8516</v>
      </c>
      <c r="C8" s="102">
        <v>14242</v>
      </c>
      <c r="D8" s="102">
        <v>11550.5</v>
      </c>
      <c r="E8" s="102">
        <v>8488</v>
      </c>
      <c r="F8" s="102">
        <v>8523</v>
      </c>
    </row>
    <row r="9" spans="1:6" s="33" customFormat="1" ht="12.75" x14ac:dyDescent="0.2">
      <c r="A9" s="105" t="s">
        <v>179</v>
      </c>
      <c r="B9" s="100">
        <v>8398</v>
      </c>
      <c r="C9" s="100">
        <v>14108</v>
      </c>
      <c r="D9" s="100">
        <v>11408.5</v>
      </c>
      <c r="E9" s="100">
        <v>8407</v>
      </c>
      <c r="F9" s="100">
        <v>8401</v>
      </c>
    </row>
    <row r="10" spans="1:6" s="33" customFormat="1" ht="12.75" x14ac:dyDescent="0.2">
      <c r="A10" s="105" t="s">
        <v>178</v>
      </c>
      <c r="B10" s="100">
        <v>118</v>
      </c>
      <c r="C10" s="100">
        <v>134</v>
      </c>
      <c r="D10" s="100">
        <v>142</v>
      </c>
      <c r="E10" s="100">
        <v>81</v>
      </c>
      <c r="F10" s="100">
        <v>122</v>
      </c>
    </row>
    <row r="11" spans="1:6" s="33" customFormat="1" ht="12.75" x14ac:dyDescent="0.2">
      <c r="A11" s="106" t="s">
        <v>189</v>
      </c>
      <c r="B11" s="100" t="s">
        <v>4</v>
      </c>
      <c r="C11" s="100" t="s">
        <v>4</v>
      </c>
      <c r="D11" s="100" t="s">
        <v>4</v>
      </c>
      <c r="E11" s="100" t="s">
        <v>4</v>
      </c>
      <c r="F11" s="100" t="s">
        <v>4</v>
      </c>
    </row>
    <row r="12" spans="1:6" s="33" customFormat="1" ht="12.75" x14ac:dyDescent="0.2">
      <c r="A12" s="105" t="s">
        <v>179</v>
      </c>
      <c r="B12" s="108" t="s">
        <v>4</v>
      </c>
      <c r="C12" s="108" t="s">
        <v>4</v>
      </c>
      <c r="D12" s="108" t="s">
        <v>4</v>
      </c>
      <c r="E12" s="108" t="s">
        <v>4</v>
      </c>
      <c r="F12" s="108" t="s">
        <v>4</v>
      </c>
    </row>
    <row r="13" spans="1:6" s="33" customFormat="1" ht="12.75" x14ac:dyDescent="0.2">
      <c r="A13" s="105" t="s">
        <v>178</v>
      </c>
      <c r="B13" s="108" t="s">
        <v>4</v>
      </c>
      <c r="C13" s="108" t="s">
        <v>4</v>
      </c>
      <c r="D13" s="108" t="s">
        <v>4</v>
      </c>
      <c r="E13" s="108" t="s">
        <v>4</v>
      </c>
      <c r="F13" s="108" t="s">
        <v>4</v>
      </c>
    </row>
    <row r="14" spans="1:6" s="33" customFormat="1" ht="12.75" x14ac:dyDescent="0.2">
      <c r="A14" s="99" t="s">
        <v>6</v>
      </c>
      <c r="B14" s="107" t="s">
        <v>4</v>
      </c>
      <c r="C14" s="107" t="s">
        <v>4</v>
      </c>
      <c r="D14" s="107" t="s">
        <v>4</v>
      </c>
      <c r="E14" s="107" t="s">
        <v>4</v>
      </c>
      <c r="F14" s="107" t="s">
        <v>4</v>
      </c>
    </row>
    <row r="15" spans="1:6" s="33" customFormat="1" ht="12.75" x14ac:dyDescent="0.2">
      <c r="A15" s="105" t="s">
        <v>179</v>
      </c>
      <c r="B15" s="100" t="s">
        <v>4</v>
      </c>
      <c r="C15" s="100" t="s">
        <v>4</v>
      </c>
      <c r="D15" s="100" t="s">
        <v>4</v>
      </c>
      <c r="E15" s="100" t="s">
        <v>4</v>
      </c>
      <c r="F15" s="100" t="s">
        <v>4</v>
      </c>
    </row>
    <row r="16" spans="1:6" s="33" customFormat="1" ht="12.75" x14ac:dyDescent="0.2">
      <c r="A16" s="105" t="s">
        <v>178</v>
      </c>
      <c r="B16" s="100" t="s">
        <v>4</v>
      </c>
      <c r="C16" s="100" t="s">
        <v>4</v>
      </c>
      <c r="D16" s="100" t="s">
        <v>4</v>
      </c>
      <c r="E16" s="100" t="s">
        <v>4</v>
      </c>
      <c r="F16" s="100" t="s">
        <v>4</v>
      </c>
    </row>
    <row r="17" spans="1:6" s="33" customFormat="1" ht="12.75" x14ac:dyDescent="0.2">
      <c r="A17" s="99" t="s">
        <v>7</v>
      </c>
      <c r="B17" s="107" t="s">
        <v>4</v>
      </c>
      <c r="C17" s="107" t="s">
        <v>4</v>
      </c>
      <c r="D17" s="107" t="s">
        <v>4</v>
      </c>
      <c r="E17" s="107" t="s">
        <v>4</v>
      </c>
      <c r="F17" s="107" t="s">
        <v>4</v>
      </c>
    </row>
    <row r="18" spans="1:6" s="33" customFormat="1" ht="12.75" x14ac:dyDescent="0.2">
      <c r="A18" s="105" t="s">
        <v>179</v>
      </c>
      <c r="B18" s="100" t="s">
        <v>4</v>
      </c>
      <c r="C18" s="100" t="s">
        <v>4</v>
      </c>
      <c r="D18" s="100" t="s">
        <v>4</v>
      </c>
      <c r="E18" s="100" t="s">
        <v>4</v>
      </c>
      <c r="F18" s="100" t="s">
        <v>4</v>
      </c>
    </row>
    <row r="19" spans="1:6" s="33" customFormat="1" ht="12.75" x14ac:dyDescent="0.2">
      <c r="A19" s="105" t="s">
        <v>178</v>
      </c>
      <c r="B19" s="100" t="s">
        <v>4</v>
      </c>
      <c r="C19" s="100" t="s">
        <v>4</v>
      </c>
      <c r="D19" s="100" t="s">
        <v>4</v>
      </c>
      <c r="E19" s="100" t="s">
        <v>4</v>
      </c>
      <c r="F19" s="100" t="s">
        <v>4</v>
      </c>
    </row>
    <row r="20" spans="1:6" s="33" customFormat="1" ht="12.75" x14ac:dyDescent="0.2">
      <c r="A20" s="99" t="s">
        <v>8</v>
      </c>
      <c r="B20" s="102">
        <v>31647</v>
      </c>
      <c r="C20" s="102">
        <v>47623</v>
      </c>
      <c r="D20" s="102">
        <v>40709.5</v>
      </c>
      <c r="E20" s="102">
        <v>32015.5</v>
      </c>
      <c r="F20" s="102">
        <v>29341</v>
      </c>
    </row>
    <row r="21" spans="1:6" s="33" customFormat="1" ht="12.75" x14ac:dyDescent="0.2">
      <c r="A21" s="210"/>
      <c r="B21" s="211"/>
      <c r="C21" s="211"/>
      <c r="D21" s="211"/>
      <c r="E21" s="211"/>
      <c r="F21" s="212"/>
    </row>
    <row r="22" spans="1:6" s="33" customFormat="1" ht="54" customHeight="1" x14ac:dyDescent="0.2">
      <c r="A22" s="213" t="s">
        <v>190</v>
      </c>
      <c r="B22" s="213"/>
      <c r="C22" s="213"/>
      <c r="D22" s="213"/>
      <c r="E22" s="213"/>
      <c r="F22" s="213"/>
    </row>
    <row r="23" spans="1:6" s="33" customFormat="1" ht="15.95" customHeight="1" x14ac:dyDescent="0.2">
      <c r="A23" s="213" t="s">
        <v>13</v>
      </c>
      <c r="B23" s="213"/>
      <c r="C23" s="213"/>
      <c r="D23" s="213"/>
      <c r="E23" s="213"/>
      <c r="F23" s="213"/>
    </row>
    <row r="24" spans="1:6" s="33" customFormat="1" ht="15.95" customHeight="1" x14ac:dyDescent="0.2">
      <c r="A24" s="213" t="s">
        <v>10</v>
      </c>
      <c r="B24" s="213"/>
      <c r="C24" s="213"/>
      <c r="D24" s="213"/>
      <c r="E24" s="213"/>
      <c r="F24" s="213"/>
    </row>
    <row r="25" spans="1:6" s="33" customFormat="1" ht="15.95" customHeight="1" x14ac:dyDescent="0.2">
      <c r="A25" s="213" t="s">
        <v>11</v>
      </c>
      <c r="B25" s="213"/>
      <c r="C25" s="213"/>
      <c r="D25" s="213"/>
      <c r="E25" s="213"/>
      <c r="F25" s="213"/>
    </row>
    <row r="26" spans="1:6" ht="30" customHeight="1" x14ac:dyDescent="0.25">
      <c r="A26" s="196" t="s">
        <v>12</v>
      </c>
      <c r="B26" s="197"/>
      <c r="C26" s="197"/>
      <c r="D26" s="197"/>
      <c r="E26" s="197"/>
      <c r="F26" s="198"/>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25" sqref="D25:D26"/>
    </sheetView>
  </sheetViews>
  <sheetFormatPr defaultRowHeight="15" x14ac:dyDescent="0.25"/>
  <cols>
    <col min="1" max="1" width="20.42578125" style="5" customWidth="1"/>
    <col min="2" max="5" width="12.7109375" style="5" customWidth="1"/>
    <col min="6" max="16384" width="9.140625" style="5"/>
  </cols>
  <sheetData>
    <row r="1" spans="1:5" ht="15" customHeight="1" x14ac:dyDescent="0.25">
      <c r="A1" s="52" t="s">
        <v>0</v>
      </c>
      <c r="B1" s="234" t="s">
        <v>198</v>
      </c>
      <c r="C1" s="235"/>
      <c r="D1" s="234" t="s">
        <v>76</v>
      </c>
      <c r="E1" s="235"/>
    </row>
    <row r="2" spans="1:5" ht="15.75" x14ac:dyDescent="0.25">
      <c r="A2" s="37" t="s">
        <v>133</v>
      </c>
      <c r="B2" s="37" t="s">
        <v>134</v>
      </c>
      <c r="C2" s="37" t="s">
        <v>1</v>
      </c>
      <c r="D2" s="37" t="s">
        <v>3</v>
      </c>
      <c r="E2" s="37" t="s">
        <v>1</v>
      </c>
    </row>
    <row r="3" spans="1:5" x14ac:dyDescent="0.25">
      <c r="A3" s="10" t="s">
        <v>204</v>
      </c>
      <c r="B3" s="93">
        <v>3424462</v>
      </c>
      <c r="C3" s="93">
        <v>8060326</v>
      </c>
      <c r="D3" s="93">
        <v>1352649</v>
      </c>
      <c r="E3" s="93">
        <v>2243510</v>
      </c>
    </row>
    <row r="4" spans="1:5" x14ac:dyDescent="0.25">
      <c r="A4" s="11" t="s">
        <v>135</v>
      </c>
      <c r="B4" s="94">
        <v>0</v>
      </c>
      <c r="C4" s="94">
        <v>175440</v>
      </c>
      <c r="D4" s="94">
        <v>0</v>
      </c>
      <c r="E4" s="94">
        <v>51184</v>
      </c>
    </row>
    <row r="5" spans="1:5" x14ac:dyDescent="0.25">
      <c r="A5" s="11" t="s">
        <v>136</v>
      </c>
      <c r="B5" s="94">
        <v>1433493</v>
      </c>
      <c r="C5" s="94">
        <v>4044485</v>
      </c>
      <c r="D5" s="94">
        <v>665142</v>
      </c>
      <c r="E5" s="94">
        <v>962393</v>
      </c>
    </row>
    <row r="6" spans="1:5" x14ac:dyDescent="0.25">
      <c r="A6" s="11" t="s">
        <v>137</v>
      </c>
      <c r="B6" s="94">
        <v>1963956</v>
      </c>
      <c r="C6" s="94">
        <v>3453698</v>
      </c>
      <c r="D6" s="94">
        <v>679714</v>
      </c>
      <c r="E6" s="94">
        <v>1174387</v>
      </c>
    </row>
    <row r="7" spans="1:5" x14ac:dyDescent="0.25">
      <c r="A7" s="11" t="s">
        <v>138</v>
      </c>
      <c r="B7" s="94">
        <v>27013</v>
      </c>
      <c r="C7" s="94">
        <v>386703</v>
      </c>
      <c r="D7" s="94">
        <v>7793</v>
      </c>
      <c r="E7" s="94">
        <v>55546</v>
      </c>
    </row>
    <row r="8" spans="1:5" x14ac:dyDescent="0.25">
      <c r="A8" s="10" t="s">
        <v>36</v>
      </c>
      <c r="B8" s="93">
        <v>0</v>
      </c>
      <c r="C8" s="93">
        <v>870946</v>
      </c>
      <c r="D8" s="93">
        <v>0</v>
      </c>
      <c r="E8" s="93">
        <v>429186</v>
      </c>
    </row>
    <row r="9" spans="1:5" ht="18" customHeight="1" x14ac:dyDescent="0.25">
      <c r="A9" s="11" t="s">
        <v>144</v>
      </c>
      <c r="B9" s="94">
        <v>0</v>
      </c>
      <c r="C9" s="94">
        <v>71333</v>
      </c>
      <c r="D9" s="94">
        <v>0</v>
      </c>
      <c r="E9" s="94">
        <v>41015</v>
      </c>
    </row>
    <row r="10" spans="1:5" x14ac:dyDescent="0.25">
      <c r="A10" s="11" t="s">
        <v>139</v>
      </c>
      <c r="B10" s="94">
        <v>0</v>
      </c>
      <c r="C10" s="94">
        <v>799613</v>
      </c>
      <c r="D10" s="94">
        <v>0</v>
      </c>
      <c r="E10" s="94">
        <v>388171</v>
      </c>
    </row>
    <row r="11" spans="1:5" x14ac:dyDescent="0.25">
      <c r="A11" s="4" t="s">
        <v>8</v>
      </c>
      <c r="B11" s="93">
        <v>3424462</v>
      </c>
      <c r="C11" s="93">
        <v>8931272</v>
      </c>
      <c r="D11" s="93">
        <v>1352649</v>
      </c>
      <c r="E11" s="93">
        <v>2672696</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22" sqref="D22"/>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1"/>
      <c r="B1" s="236" t="s">
        <v>198</v>
      </c>
      <c r="C1" s="236"/>
      <c r="D1" s="236"/>
      <c r="E1" s="236" t="s">
        <v>76</v>
      </c>
      <c r="F1" s="236"/>
      <c r="G1" s="236"/>
    </row>
    <row r="2" spans="1:7" ht="15.75" x14ac:dyDescent="0.25">
      <c r="A2" s="37" t="s">
        <v>133</v>
      </c>
      <c r="B2" s="37" t="s">
        <v>197</v>
      </c>
      <c r="C2" s="37" t="s">
        <v>39</v>
      </c>
      <c r="D2" s="37" t="s">
        <v>36</v>
      </c>
      <c r="E2" s="37" t="s">
        <v>38</v>
      </c>
      <c r="F2" s="37" t="s">
        <v>39</v>
      </c>
      <c r="G2" s="37" t="s">
        <v>36</v>
      </c>
    </row>
    <row r="3" spans="1:7" x14ac:dyDescent="0.25">
      <c r="A3" s="10" t="s">
        <v>33</v>
      </c>
      <c r="B3" s="95">
        <v>74975</v>
      </c>
      <c r="C3" s="95">
        <v>758991</v>
      </c>
      <c r="D3" s="95">
        <v>709126</v>
      </c>
      <c r="E3" s="95">
        <v>18289</v>
      </c>
      <c r="F3" s="95">
        <v>78383</v>
      </c>
      <c r="G3" s="95">
        <v>111856</v>
      </c>
    </row>
    <row r="4" spans="1:7" x14ac:dyDescent="0.25">
      <c r="A4" s="10" t="s">
        <v>35</v>
      </c>
      <c r="B4" s="95">
        <v>822672</v>
      </c>
      <c r="C4" s="95">
        <v>3590271</v>
      </c>
      <c r="D4" s="95">
        <v>5528752</v>
      </c>
      <c r="E4" s="95">
        <v>405036</v>
      </c>
      <c r="F4" s="95">
        <v>1300790</v>
      </c>
      <c r="G4" s="95">
        <v>1681807</v>
      </c>
    </row>
    <row r="5" spans="1:7" x14ac:dyDescent="0.25">
      <c r="A5" s="11" t="s">
        <v>135</v>
      </c>
      <c r="B5" s="97">
        <v>0</v>
      </c>
      <c r="C5" s="97">
        <v>0</v>
      </c>
      <c r="D5" s="97">
        <v>175440</v>
      </c>
      <c r="E5" s="97">
        <v>0</v>
      </c>
      <c r="F5" s="97">
        <v>0</v>
      </c>
      <c r="G5" s="97">
        <v>51184</v>
      </c>
    </row>
    <row r="6" spans="1:7" x14ac:dyDescent="0.25">
      <c r="A6" s="11" t="s">
        <v>136</v>
      </c>
      <c r="B6" s="97">
        <v>0</v>
      </c>
      <c r="C6" s="97">
        <v>0</v>
      </c>
      <c r="D6" s="97">
        <v>4775699</v>
      </c>
      <c r="E6" s="97">
        <v>0</v>
      </c>
      <c r="F6" s="97">
        <v>0</v>
      </c>
      <c r="G6" s="97">
        <v>1519854</v>
      </c>
    </row>
    <row r="7" spans="1:7" x14ac:dyDescent="0.25">
      <c r="A7" s="11" t="s">
        <v>137</v>
      </c>
      <c r="B7" s="96">
        <v>822672</v>
      </c>
      <c r="C7" s="96">
        <v>3590271</v>
      </c>
      <c r="D7" s="96">
        <v>163897</v>
      </c>
      <c r="E7" s="97">
        <v>405036</v>
      </c>
      <c r="F7" s="97">
        <v>1300790</v>
      </c>
      <c r="G7" s="97">
        <v>47429</v>
      </c>
    </row>
    <row r="8" spans="1:7" x14ac:dyDescent="0.25">
      <c r="A8" s="11" t="s">
        <v>138</v>
      </c>
      <c r="B8" s="97">
        <v>0</v>
      </c>
      <c r="C8" s="97">
        <v>0</v>
      </c>
      <c r="D8" s="97">
        <v>413716</v>
      </c>
      <c r="E8" s="97">
        <v>0</v>
      </c>
      <c r="F8" s="97">
        <v>0</v>
      </c>
      <c r="G8" s="97">
        <v>63340</v>
      </c>
    </row>
    <row r="9" spans="1:7" x14ac:dyDescent="0.25">
      <c r="A9" s="10" t="s">
        <v>66</v>
      </c>
      <c r="B9" s="95">
        <v>0</v>
      </c>
      <c r="C9" s="95">
        <v>0</v>
      </c>
      <c r="D9" s="95">
        <v>870946</v>
      </c>
      <c r="E9" s="95">
        <v>0</v>
      </c>
      <c r="F9" s="95">
        <v>0</v>
      </c>
      <c r="G9" s="95">
        <v>429186</v>
      </c>
    </row>
    <row r="10" spans="1:7" x14ac:dyDescent="0.25">
      <c r="A10" s="4" t="s">
        <v>8</v>
      </c>
      <c r="B10" s="95">
        <v>897647</v>
      </c>
      <c r="C10" s="95">
        <v>4349262</v>
      </c>
      <c r="D10" s="95">
        <v>7108824</v>
      </c>
      <c r="E10" s="95">
        <v>423325</v>
      </c>
      <c r="F10" s="95">
        <v>1379173</v>
      </c>
      <c r="G10" s="95">
        <v>2222849</v>
      </c>
    </row>
    <row r="11" spans="1:7" ht="15" customHeight="1" x14ac:dyDescent="0.25">
      <c r="A11" s="231" t="s">
        <v>142</v>
      </c>
      <c r="B11" s="232"/>
      <c r="C11" s="232"/>
      <c r="D11" s="232"/>
      <c r="E11" s="232"/>
      <c r="F11" s="232"/>
      <c r="G11" s="233"/>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Q35" sqref="Q35"/>
    </sheetView>
  </sheetViews>
  <sheetFormatPr defaultRowHeight="15" x14ac:dyDescent="0.25"/>
  <cols>
    <col min="1" max="1" width="20.7109375" bestFit="1" customWidth="1"/>
    <col min="2" max="4" width="14.7109375" customWidth="1"/>
  </cols>
  <sheetData>
    <row r="1" spans="1:4" ht="68.25" customHeight="1" x14ac:dyDescent="0.25">
      <c r="A1" s="221" t="s">
        <v>211</v>
      </c>
      <c r="B1" s="221"/>
      <c r="C1" s="221"/>
      <c r="D1" s="221"/>
    </row>
    <row r="2" spans="1:4" ht="25.5" customHeight="1" x14ac:dyDescent="0.25">
      <c r="A2" s="221" t="s">
        <v>81</v>
      </c>
      <c r="B2" s="221"/>
      <c r="C2" s="221"/>
      <c r="D2" s="221"/>
    </row>
    <row r="3" spans="1:4" ht="15" customHeight="1" x14ac:dyDescent="0.25">
      <c r="A3" s="221" t="s">
        <v>82</v>
      </c>
      <c r="B3" s="221"/>
      <c r="C3" s="221"/>
      <c r="D3" s="221"/>
    </row>
    <row r="4" spans="1:4" ht="15" customHeight="1" x14ac:dyDescent="0.25">
      <c r="A4" s="227" t="s">
        <v>83</v>
      </c>
      <c r="B4" s="228"/>
      <c r="C4" s="228"/>
      <c r="D4" s="228"/>
    </row>
    <row r="5" spans="1:4" ht="15" customHeight="1" x14ac:dyDescent="0.25">
      <c r="A5" s="221" t="s">
        <v>84</v>
      </c>
      <c r="B5" s="221"/>
      <c r="C5" s="221"/>
      <c r="D5" s="221"/>
    </row>
    <row r="6" spans="1:4" ht="25.5" customHeight="1" x14ac:dyDescent="0.25">
      <c r="A6" s="221" t="s">
        <v>85</v>
      </c>
      <c r="B6" s="221"/>
      <c r="C6" s="221"/>
      <c r="D6" s="221"/>
    </row>
    <row r="7" spans="1:4" x14ac:dyDescent="0.25">
      <c r="A7" s="221" t="s">
        <v>200</v>
      </c>
      <c r="B7" s="221"/>
      <c r="C7" s="221"/>
      <c r="D7" s="221"/>
    </row>
    <row r="8" spans="1:4" ht="30" customHeight="1" x14ac:dyDescent="0.25">
      <c r="A8" s="222" t="s">
        <v>12</v>
      </c>
      <c r="B8" s="222"/>
      <c r="C8" s="222"/>
      <c r="D8" s="222"/>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9" sqref="D29"/>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133</v>
      </c>
      <c r="B1" s="36" t="s">
        <v>134</v>
      </c>
      <c r="C1" s="36" t="s">
        <v>1</v>
      </c>
      <c r="D1" s="36" t="s">
        <v>8</v>
      </c>
    </row>
    <row r="2" spans="1:4" x14ac:dyDescent="0.25">
      <c r="A2" s="40" t="s">
        <v>33</v>
      </c>
      <c r="B2" s="142">
        <v>3</v>
      </c>
      <c r="C2" s="142">
        <v>13</v>
      </c>
      <c r="D2" s="142">
        <v>16</v>
      </c>
    </row>
    <row r="3" spans="1:4" x14ac:dyDescent="0.25">
      <c r="A3" s="9" t="s">
        <v>199</v>
      </c>
      <c r="B3" s="143">
        <v>3</v>
      </c>
      <c r="C3" s="143">
        <v>13</v>
      </c>
      <c r="D3" s="143">
        <v>16</v>
      </c>
    </row>
    <row r="4" spans="1:4" x14ac:dyDescent="0.25">
      <c r="A4" s="40" t="s">
        <v>35</v>
      </c>
      <c r="B4" s="142">
        <v>8394</v>
      </c>
      <c r="C4" s="142">
        <v>91</v>
      </c>
      <c r="D4" s="142">
        <v>8485</v>
      </c>
    </row>
    <row r="5" spans="1:4" x14ac:dyDescent="0.25">
      <c r="A5" s="9" t="s">
        <v>194</v>
      </c>
      <c r="B5" s="143">
        <v>3466</v>
      </c>
      <c r="C5" s="143">
        <v>18</v>
      </c>
      <c r="D5" s="143">
        <v>3484</v>
      </c>
    </row>
    <row r="6" spans="1:4" x14ac:dyDescent="0.25">
      <c r="A6" s="9" t="s">
        <v>141</v>
      </c>
      <c r="B6" s="143">
        <v>4928</v>
      </c>
      <c r="C6" s="143">
        <v>73</v>
      </c>
      <c r="D6" s="143">
        <v>5001</v>
      </c>
    </row>
    <row r="7" spans="1:4" x14ac:dyDescent="0.25">
      <c r="A7" s="40" t="s">
        <v>36</v>
      </c>
      <c r="B7" s="142">
        <v>4</v>
      </c>
      <c r="C7" s="142">
        <v>18</v>
      </c>
      <c r="D7" s="142">
        <v>22</v>
      </c>
    </row>
    <row r="8" spans="1:4" x14ac:dyDescent="0.25">
      <c r="A8" s="40" t="s">
        <v>8</v>
      </c>
      <c r="B8" s="142">
        <v>8401</v>
      </c>
      <c r="C8" s="142">
        <v>122</v>
      </c>
      <c r="D8" s="142">
        <v>8523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16" sqref="B16"/>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197</v>
      </c>
      <c r="C1" s="36" t="s">
        <v>39</v>
      </c>
      <c r="D1" s="36" t="s">
        <v>36</v>
      </c>
      <c r="E1" s="36" t="s">
        <v>8</v>
      </c>
    </row>
    <row r="2" spans="1:5" x14ac:dyDescent="0.25">
      <c r="A2" s="40" t="s">
        <v>33</v>
      </c>
      <c r="B2" s="144">
        <v>3</v>
      </c>
      <c r="C2" s="144">
        <v>13</v>
      </c>
      <c r="D2" s="144">
        <v>0</v>
      </c>
      <c r="E2" s="144">
        <v>16</v>
      </c>
    </row>
    <row r="3" spans="1:5" x14ac:dyDescent="0.25">
      <c r="A3" s="40" t="s">
        <v>35</v>
      </c>
      <c r="B3" s="144">
        <v>2918</v>
      </c>
      <c r="C3" s="144">
        <v>2066</v>
      </c>
      <c r="D3" s="144">
        <v>3503</v>
      </c>
      <c r="E3" s="144">
        <v>8487</v>
      </c>
    </row>
    <row r="4" spans="1:5" x14ac:dyDescent="0.25">
      <c r="A4" s="40" t="s">
        <v>36</v>
      </c>
      <c r="B4" s="144">
        <v>0</v>
      </c>
      <c r="C4" s="144">
        <v>0</v>
      </c>
      <c r="D4" s="144">
        <v>22</v>
      </c>
      <c r="E4" s="144">
        <v>22</v>
      </c>
    </row>
    <row r="5" spans="1:5" x14ac:dyDescent="0.25">
      <c r="A5" s="41" t="s">
        <v>8</v>
      </c>
      <c r="B5" s="144">
        <v>2921</v>
      </c>
      <c r="C5" s="144">
        <v>2079</v>
      </c>
      <c r="D5" s="144">
        <v>3525</v>
      </c>
      <c r="E5" s="144">
        <v>8525</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17" sqref="E17:G18"/>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t="s">
        <v>0</v>
      </c>
      <c r="B1" s="237" t="s">
        <v>143</v>
      </c>
      <c r="C1" s="237"/>
      <c r="D1" s="237" t="s">
        <v>76</v>
      </c>
      <c r="E1" s="237"/>
    </row>
    <row r="2" spans="1:5" x14ac:dyDescent="0.25">
      <c r="A2" s="36" t="s">
        <v>133</v>
      </c>
      <c r="B2" s="36" t="s">
        <v>134</v>
      </c>
      <c r="C2" s="36" t="s">
        <v>1</v>
      </c>
      <c r="D2" s="36" t="s">
        <v>3</v>
      </c>
      <c r="E2" s="36" t="s">
        <v>1</v>
      </c>
    </row>
    <row r="3" spans="1:5" x14ac:dyDescent="0.25">
      <c r="A3" s="40" t="s">
        <v>33</v>
      </c>
      <c r="B3" s="146">
        <v>6</v>
      </c>
      <c r="C3" s="146">
        <v>20</v>
      </c>
      <c r="D3" s="146">
        <v>0</v>
      </c>
      <c r="E3" s="147">
        <v>6</v>
      </c>
    </row>
    <row r="4" spans="1:5" x14ac:dyDescent="0.25">
      <c r="A4" s="40" t="s">
        <v>35</v>
      </c>
      <c r="B4" s="146">
        <v>6808</v>
      </c>
      <c r="C4" s="146">
        <v>77</v>
      </c>
      <c r="D4" s="146">
        <v>9980</v>
      </c>
      <c r="E4" s="147">
        <v>105</v>
      </c>
    </row>
    <row r="5" spans="1:5" s="38" customFormat="1" x14ac:dyDescent="0.25">
      <c r="A5" s="40" t="s">
        <v>66</v>
      </c>
      <c r="B5" s="146">
        <v>5</v>
      </c>
      <c r="C5" s="146">
        <v>20</v>
      </c>
      <c r="D5" s="146">
        <v>3</v>
      </c>
      <c r="E5" s="146">
        <v>16</v>
      </c>
    </row>
    <row r="6" spans="1:5" ht="15.95" customHeight="1" x14ac:dyDescent="0.25">
      <c r="A6" s="41" t="s">
        <v>8</v>
      </c>
      <c r="B6" s="145">
        <v>6819</v>
      </c>
      <c r="C6" s="145">
        <v>117</v>
      </c>
      <c r="D6" s="145">
        <v>9983</v>
      </c>
      <c r="E6" s="145">
        <v>127</v>
      </c>
    </row>
    <row r="7" spans="1:5" ht="18" customHeight="1" x14ac:dyDescent="0.25">
      <c r="A7" s="223" t="s">
        <v>142</v>
      </c>
      <c r="B7" s="224"/>
      <c r="C7" s="224"/>
      <c r="D7" s="224"/>
      <c r="E7" s="225"/>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16" sqref="C1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7" t="s">
        <v>198</v>
      </c>
      <c r="C1" s="237"/>
      <c r="D1" s="237"/>
      <c r="E1" s="237" t="s">
        <v>76</v>
      </c>
      <c r="F1" s="237"/>
      <c r="G1" s="237"/>
    </row>
    <row r="2" spans="1:7" x14ac:dyDescent="0.25">
      <c r="A2" s="36" t="s">
        <v>133</v>
      </c>
      <c r="B2" s="36" t="s">
        <v>197</v>
      </c>
      <c r="C2" s="36" t="s">
        <v>39</v>
      </c>
      <c r="D2" s="36" t="s">
        <v>36</v>
      </c>
      <c r="E2" s="36" t="s">
        <v>38</v>
      </c>
      <c r="F2" s="36" t="s">
        <v>39</v>
      </c>
      <c r="G2" s="36" t="s">
        <v>36</v>
      </c>
    </row>
    <row r="3" spans="1:7" x14ac:dyDescent="0.25">
      <c r="A3" s="40" t="s">
        <v>33</v>
      </c>
      <c r="B3" s="149">
        <v>4</v>
      </c>
      <c r="C3" s="149">
        <v>22</v>
      </c>
      <c r="D3" s="149">
        <v>0</v>
      </c>
      <c r="E3" s="149">
        <v>2</v>
      </c>
      <c r="F3" s="149">
        <v>4</v>
      </c>
      <c r="G3" s="149">
        <v>0</v>
      </c>
    </row>
    <row r="4" spans="1:7" x14ac:dyDescent="0.25">
      <c r="A4" s="40" t="s">
        <v>35</v>
      </c>
      <c r="B4" s="149">
        <v>1792</v>
      </c>
      <c r="C4" s="149">
        <v>1572</v>
      </c>
      <c r="D4" s="149">
        <v>3521</v>
      </c>
      <c r="E4" s="149">
        <v>4043</v>
      </c>
      <c r="F4" s="149">
        <v>2559</v>
      </c>
      <c r="G4" s="149">
        <v>3483</v>
      </c>
    </row>
    <row r="5" spans="1:7" s="39" customFormat="1" x14ac:dyDescent="0.25">
      <c r="A5" s="40" t="s">
        <v>66</v>
      </c>
      <c r="B5" s="149">
        <v>0</v>
      </c>
      <c r="C5" s="149">
        <v>0</v>
      </c>
      <c r="D5" s="149">
        <v>25</v>
      </c>
      <c r="E5" s="149">
        <v>0</v>
      </c>
      <c r="F5" s="149">
        <v>0</v>
      </c>
      <c r="G5" s="149">
        <v>19</v>
      </c>
    </row>
    <row r="6" spans="1:7" x14ac:dyDescent="0.25">
      <c r="A6" s="41" t="s">
        <v>8</v>
      </c>
      <c r="B6" s="148">
        <v>1796</v>
      </c>
      <c r="C6" s="148">
        <v>1594</v>
      </c>
      <c r="D6" s="148">
        <v>3546</v>
      </c>
      <c r="E6" s="148">
        <v>4045</v>
      </c>
      <c r="F6" s="148">
        <v>2563</v>
      </c>
      <c r="G6" s="148">
        <v>3502</v>
      </c>
    </row>
    <row r="7" spans="1:7" ht="19.5" customHeight="1" x14ac:dyDescent="0.25">
      <c r="A7" s="231" t="s">
        <v>142</v>
      </c>
      <c r="B7" s="232"/>
      <c r="C7" s="232"/>
      <c r="D7" s="232"/>
      <c r="E7" s="232"/>
      <c r="F7" s="232"/>
      <c r="G7" s="233"/>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31" sqref="O31"/>
    </sheetView>
  </sheetViews>
  <sheetFormatPr defaultRowHeight="15" x14ac:dyDescent="0.25"/>
  <cols>
    <col min="1" max="1" width="20.7109375" bestFit="1" customWidth="1"/>
    <col min="2" max="4" width="14.7109375" customWidth="1"/>
  </cols>
  <sheetData>
    <row r="1" spans="1:4" ht="72" customHeight="1" x14ac:dyDescent="0.25">
      <c r="A1" s="222" t="s">
        <v>214</v>
      </c>
      <c r="B1" s="222"/>
      <c r="C1" s="222"/>
      <c r="D1" s="222"/>
    </row>
    <row r="2" spans="1:4" ht="25.5" customHeight="1" x14ac:dyDescent="0.25">
      <c r="A2" s="221" t="s">
        <v>81</v>
      </c>
      <c r="B2" s="221"/>
      <c r="C2" s="221"/>
      <c r="D2" s="221"/>
    </row>
    <row r="3" spans="1:4" x14ac:dyDescent="0.25">
      <c r="A3" s="221" t="s">
        <v>82</v>
      </c>
      <c r="B3" s="221"/>
      <c r="C3" s="221"/>
      <c r="D3" s="221"/>
    </row>
    <row r="4" spans="1:4" x14ac:dyDescent="0.25">
      <c r="A4" s="222" t="s">
        <v>145</v>
      </c>
      <c r="B4" s="222"/>
      <c r="C4" s="222"/>
      <c r="D4" s="222"/>
    </row>
    <row r="5" spans="1:4" x14ac:dyDescent="0.25">
      <c r="A5" s="223" t="s">
        <v>146</v>
      </c>
      <c r="B5" s="224"/>
      <c r="C5" s="224"/>
      <c r="D5" s="225"/>
    </row>
    <row r="6" spans="1:4" ht="25.5" customHeight="1" x14ac:dyDescent="0.25">
      <c r="A6" s="238" t="s">
        <v>12</v>
      </c>
      <c r="B6" s="238"/>
      <c r="C6" s="238"/>
      <c r="D6" s="238"/>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K34" sqref="K34"/>
    </sheetView>
  </sheetViews>
  <sheetFormatPr defaultRowHeight="15" x14ac:dyDescent="0.25"/>
  <cols>
    <col min="1" max="1" width="20.7109375" style="5" bestFit="1" customWidth="1"/>
    <col min="2" max="4" width="14.7109375" style="5" customWidth="1"/>
    <col min="5" max="16384" width="9.140625" style="5"/>
  </cols>
  <sheetData>
    <row r="1" spans="1:4" x14ac:dyDescent="0.25">
      <c r="A1" s="52" t="s">
        <v>133</v>
      </c>
      <c r="B1" s="36" t="s">
        <v>134</v>
      </c>
      <c r="C1" s="36" t="s">
        <v>1</v>
      </c>
      <c r="D1" s="36" t="s">
        <v>8</v>
      </c>
    </row>
    <row r="2" spans="1:4" x14ac:dyDescent="0.25">
      <c r="A2" s="40" t="s">
        <v>33</v>
      </c>
      <c r="B2" s="190">
        <v>155</v>
      </c>
      <c r="C2" s="190">
        <v>400</v>
      </c>
      <c r="D2" s="190">
        <v>555</v>
      </c>
    </row>
    <row r="3" spans="1:4" x14ac:dyDescent="0.25">
      <c r="A3" s="40" t="s">
        <v>35</v>
      </c>
      <c r="B3" s="190">
        <v>281648</v>
      </c>
      <c r="C3" s="190">
        <v>2990</v>
      </c>
      <c r="D3" s="190">
        <v>284638</v>
      </c>
    </row>
    <row r="4" spans="1:4" x14ac:dyDescent="0.25">
      <c r="A4" s="9" t="s">
        <v>34</v>
      </c>
      <c r="B4" s="189">
        <v>117022</v>
      </c>
      <c r="C4" s="189">
        <v>518</v>
      </c>
      <c r="D4" s="190">
        <v>117540</v>
      </c>
    </row>
    <row r="5" spans="1:4" x14ac:dyDescent="0.25">
      <c r="A5" s="9" t="s">
        <v>158</v>
      </c>
      <c r="B5" s="189">
        <v>161671</v>
      </c>
      <c r="C5" s="189">
        <v>2229</v>
      </c>
      <c r="D5" s="190">
        <v>163901</v>
      </c>
    </row>
    <row r="6" spans="1:4" x14ac:dyDescent="0.25">
      <c r="A6" s="9" t="s">
        <v>36</v>
      </c>
      <c r="B6" s="189">
        <v>2954</v>
      </c>
      <c r="C6" s="189">
        <v>242</v>
      </c>
      <c r="D6" s="190">
        <v>3197</v>
      </c>
    </row>
    <row r="7" spans="1:4" x14ac:dyDescent="0.25">
      <c r="A7" s="40" t="s">
        <v>66</v>
      </c>
      <c r="B7" s="190">
        <v>1275</v>
      </c>
      <c r="C7" s="190">
        <v>2745</v>
      </c>
      <c r="D7" s="190">
        <v>4020</v>
      </c>
    </row>
    <row r="8" spans="1:4" x14ac:dyDescent="0.25">
      <c r="A8" s="6" t="s">
        <v>8</v>
      </c>
      <c r="B8" s="190">
        <v>283078</v>
      </c>
      <c r="C8" s="190">
        <v>6135</v>
      </c>
      <c r="D8" s="190">
        <v>289212</v>
      </c>
    </row>
    <row r="9" spans="1:4" ht="27" customHeight="1" x14ac:dyDescent="0.25">
      <c r="A9" s="222" t="s">
        <v>142</v>
      </c>
      <c r="B9" s="222"/>
      <c r="C9" s="222"/>
      <c r="D9" s="239"/>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2" sqref="B2:E4"/>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140</v>
      </c>
      <c r="C1" s="36" t="s">
        <v>39</v>
      </c>
      <c r="D1" s="36" t="s">
        <v>36</v>
      </c>
      <c r="E1" s="36" t="s">
        <v>8</v>
      </c>
    </row>
    <row r="2" spans="1:5" x14ac:dyDescent="0.25">
      <c r="A2" s="40" t="s">
        <v>195</v>
      </c>
      <c r="B2" s="191">
        <v>42318</v>
      </c>
      <c r="C2" s="191">
        <v>121524</v>
      </c>
      <c r="D2" s="191">
        <v>121351</v>
      </c>
      <c r="E2" s="191">
        <v>285193</v>
      </c>
    </row>
    <row r="3" spans="1:5" x14ac:dyDescent="0.25">
      <c r="A3" s="40" t="s">
        <v>66</v>
      </c>
      <c r="B3" s="191">
        <v>0</v>
      </c>
      <c r="C3" s="191">
        <v>0</v>
      </c>
      <c r="D3" s="191">
        <v>4020</v>
      </c>
      <c r="E3" s="191">
        <v>4020</v>
      </c>
    </row>
    <row r="4" spans="1:5" x14ac:dyDescent="0.25">
      <c r="A4" s="42" t="s">
        <v>8</v>
      </c>
      <c r="B4" s="191">
        <v>42318</v>
      </c>
      <c r="C4" s="191">
        <v>121524</v>
      </c>
      <c r="D4" s="191">
        <v>125371</v>
      </c>
      <c r="E4" s="191">
        <v>289213</v>
      </c>
    </row>
    <row r="5" spans="1:5" ht="15.75" customHeight="1" x14ac:dyDescent="0.25">
      <c r="A5" s="238" t="s">
        <v>142</v>
      </c>
      <c r="B5" s="238"/>
      <c r="C5" s="238"/>
      <c r="D5" s="238"/>
      <c r="E5" s="238"/>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4" sqref="C34"/>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111"/>
      <c r="B1" s="119" t="s">
        <v>203</v>
      </c>
      <c r="C1" s="119" t="s">
        <v>205</v>
      </c>
      <c r="D1" s="119" t="s">
        <v>208</v>
      </c>
      <c r="E1" s="119" t="s">
        <v>209</v>
      </c>
      <c r="F1" s="119" t="s">
        <v>210</v>
      </c>
    </row>
    <row r="2" spans="1:6" x14ac:dyDescent="0.25">
      <c r="A2" s="110" t="s">
        <v>52</v>
      </c>
      <c r="B2" s="117">
        <v>78706</v>
      </c>
      <c r="C2" s="117">
        <v>64659</v>
      </c>
      <c r="D2" s="117">
        <v>56424</v>
      </c>
      <c r="E2" s="117">
        <v>45187</v>
      </c>
      <c r="F2" s="117">
        <v>39504</v>
      </c>
    </row>
    <row r="3" spans="1:6" x14ac:dyDescent="0.25">
      <c r="A3" s="112" t="s">
        <v>186</v>
      </c>
      <c r="B3" s="118">
        <v>42661</v>
      </c>
      <c r="C3" s="118">
        <v>32631</v>
      </c>
      <c r="D3" s="118">
        <v>28466</v>
      </c>
      <c r="E3" s="118">
        <v>23248</v>
      </c>
      <c r="F3" s="118">
        <v>18913</v>
      </c>
    </row>
    <row r="4" spans="1:6" x14ac:dyDescent="0.25">
      <c r="A4" s="112" t="s">
        <v>138</v>
      </c>
      <c r="B4" s="118">
        <v>36045</v>
      </c>
      <c r="C4" s="118">
        <v>32028</v>
      </c>
      <c r="D4" s="118">
        <v>27958</v>
      </c>
      <c r="E4" s="118">
        <v>21939</v>
      </c>
      <c r="F4" s="118">
        <v>20591</v>
      </c>
    </row>
    <row r="5" spans="1:6" x14ac:dyDescent="0.25">
      <c r="A5" s="113" t="s">
        <v>2</v>
      </c>
      <c r="B5" s="117">
        <v>1724</v>
      </c>
      <c r="C5" s="117">
        <v>2104</v>
      </c>
      <c r="D5" s="117">
        <v>1894</v>
      </c>
      <c r="E5" s="117">
        <v>1868</v>
      </c>
      <c r="F5" s="117">
        <v>2132</v>
      </c>
    </row>
    <row r="6" spans="1:6" x14ac:dyDescent="0.25">
      <c r="A6" s="112" t="s">
        <v>187</v>
      </c>
      <c r="B6" s="118">
        <v>1265</v>
      </c>
      <c r="C6" s="118">
        <v>1565</v>
      </c>
      <c r="D6" s="118">
        <v>1316</v>
      </c>
      <c r="E6" s="118">
        <v>1308</v>
      </c>
      <c r="F6" s="118">
        <v>1500</v>
      </c>
    </row>
    <row r="7" spans="1:6" x14ac:dyDescent="0.25">
      <c r="A7" s="112" t="s">
        <v>138</v>
      </c>
      <c r="B7" s="116">
        <v>459</v>
      </c>
      <c r="C7" s="116">
        <v>539</v>
      </c>
      <c r="D7" s="116">
        <v>578</v>
      </c>
      <c r="E7" s="116">
        <v>560</v>
      </c>
      <c r="F7" s="116">
        <v>632</v>
      </c>
    </row>
    <row r="8" spans="1:6" x14ac:dyDescent="0.25">
      <c r="A8" s="113" t="s">
        <v>5</v>
      </c>
      <c r="B8" s="117">
        <v>16924</v>
      </c>
      <c r="C8" s="117">
        <v>28483</v>
      </c>
      <c r="D8" s="117">
        <v>23101</v>
      </c>
      <c r="E8" s="117">
        <v>16976</v>
      </c>
      <c r="F8" s="117">
        <v>17046</v>
      </c>
    </row>
    <row r="9" spans="1:6" x14ac:dyDescent="0.25">
      <c r="A9" s="112" t="s">
        <v>187</v>
      </c>
      <c r="B9" s="118">
        <v>7324</v>
      </c>
      <c r="C9" s="118">
        <v>13439</v>
      </c>
      <c r="D9" s="118">
        <v>10614</v>
      </c>
      <c r="E9" s="118">
        <v>7642</v>
      </c>
      <c r="F9" s="118">
        <v>6936</v>
      </c>
    </row>
    <row r="10" spans="1:6" x14ac:dyDescent="0.25">
      <c r="A10" s="112" t="s">
        <v>138</v>
      </c>
      <c r="B10" s="118">
        <v>9600</v>
      </c>
      <c r="C10" s="118">
        <v>15044</v>
      </c>
      <c r="D10" s="118">
        <v>12487</v>
      </c>
      <c r="E10" s="118">
        <v>9334</v>
      </c>
      <c r="F10" s="118">
        <v>10110</v>
      </c>
    </row>
    <row r="11" spans="1:6" x14ac:dyDescent="0.25">
      <c r="A11" s="113" t="s">
        <v>189</v>
      </c>
      <c r="B11" s="114" t="s">
        <v>4</v>
      </c>
      <c r="C11" s="114" t="s">
        <v>4</v>
      </c>
      <c r="D11" s="114" t="s">
        <v>4</v>
      </c>
      <c r="E11" s="114" t="s">
        <v>4</v>
      </c>
      <c r="F11" s="114" t="s">
        <v>4</v>
      </c>
    </row>
    <row r="12" spans="1:6" x14ac:dyDescent="0.25">
      <c r="A12" s="112" t="s">
        <v>187</v>
      </c>
      <c r="B12" s="115" t="s">
        <v>4</v>
      </c>
      <c r="C12" s="115" t="s">
        <v>4</v>
      </c>
      <c r="D12" s="115" t="s">
        <v>4</v>
      </c>
      <c r="E12" s="115" t="s">
        <v>4</v>
      </c>
      <c r="F12" s="115" t="s">
        <v>4</v>
      </c>
    </row>
    <row r="13" spans="1:6" x14ac:dyDescent="0.25">
      <c r="A13" s="112" t="s">
        <v>138</v>
      </c>
      <c r="B13" s="115" t="s">
        <v>4</v>
      </c>
      <c r="C13" s="115" t="s">
        <v>4</v>
      </c>
      <c r="D13" s="115" t="s">
        <v>4</v>
      </c>
      <c r="E13" s="115" t="s">
        <v>4</v>
      </c>
      <c r="F13" s="115" t="s">
        <v>4</v>
      </c>
    </row>
    <row r="14" spans="1:6" x14ac:dyDescent="0.25">
      <c r="A14" s="113" t="s">
        <v>6</v>
      </c>
      <c r="B14" s="114" t="s">
        <v>4</v>
      </c>
      <c r="C14" s="114" t="s">
        <v>4</v>
      </c>
      <c r="D14" s="114" t="s">
        <v>4</v>
      </c>
      <c r="E14" s="114" t="s">
        <v>4</v>
      </c>
      <c r="F14" s="114" t="s">
        <v>4</v>
      </c>
    </row>
    <row r="15" spans="1:6" x14ac:dyDescent="0.25">
      <c r="A15" s="112" t="s">
        <v>187</v>
      </c>
      <c r="B15" s="115" t="s">
        <v>4</v>
      </c>
      <c r="C15" s="115" t="s">
        <v>4</v>
      </c>
      <c r="D15" s="115" t="s">
        <v>4</v>
      </c>
      <c r="E15" s="115" t="s">
        <v>4</v>
      </c>
      <c r="F15" s="115" t="s">
        <v>4</v>
      </c>
    </row>
    <row r="16" spans="1:6" x14ac:dyDescent="0.25">
      <c r="A16" s="112" t="s">
        <v>138</v>
      </c>
      <c r="B16" s="115" t="s">
        <v>4</v>
      </c>
      <c r="C16" s="115" t="s">
        <v>4</v>
      </c>
      <c r="D16" s="115" t="s">
        <v>4</v>
      </c>
      <c r="E16" s="115" t="s">
        <v>4</v>
      </c>
      <c r="F16" s="115" t="s">
        <v>4</v>
      </c>
    </row>
    <row r="17" spans="1:6" x14ac:dyDescent="0.25">
      <c r="A17" s="113" t="s">
        <v>7</v>
      </c>
      <c r="B17" s="114" t="s">
        <v>4</v>
      </c>
      <c r="C17" s="114" t="s">
        <v>4</v>
      </c>
      <c r="D17" s="114" t="s">
        <v>4</v>
      </c>
      <c r="E17" s="114" t="s">
        <v>4</v>
      </c>
      <c r="F17" s="114" t="s">
        <v>4</v>
      </c>
    </row>
    <row r="18" spans="1:6" x14ac:dyDescent="0.25">
      <c r="A18" s="112" t="s">
        <v>187</v>
      </c>
      <c r="B18" s="118" t="s">
        <v>4</v>
      </c>
      <c r="C18" s="118" t="s">
        <v>4</v>
      </c>
      <c r="D18" s="118" t="s">
        <v>4</v>
      </c>
      <c r="E18" s="118" t="s">
        <v>4</v>
      </c>
      <c r="F18" s="118" t="s">
        <v>4</v>
      </c>
    </row>
    <row r="19" spans="1:6" x14ac:dyDescent="0.25">
      <c r="A19" s="112" t="s">
        <v>138</v>
      </c>
      <c r="B19" s="118" t="s">
        <v>4</v>
      </c>
      <c r="C19" s="118" t="s">
        <v>4</v>
      </c>
      <c r="D19" s="118" t="s">
        <v>4</v>
      </c>
      <c r="E19" s="118" t="s">
        <v>4</v>
      </c>
      <c r="F19" s="118" t="s">
        <v>4</v>
      </c>
    </row>
    <row r="20" spans="1:6" x14ac:dyDescent="0.25">
      <c r="A20" s="113" t="s">
        <v>8</v>
      </c>
      <c r="B20" s="117">
        <v>97354</v>
      </c>
      <c r="C20" s="117">
        <v>95246</v>
      </c>
      <c r="D20" s="117">
        <v>81419</v>
      </c>
      <c r="E20" s="117">
        <v>64031</v>
      </c>
      <c r="F20" s="117">
        <v>58682</v>
      </c>
    </row>
    <row r="21" spans="1:6" x14ac:dyDescent="0.25">
      <c r="A21" s="206"/>
      <c r="B21" s="207"/>
      <c r="C21" s="207"/>
      <c r="D21" s="207"/>
      <c r="E21" s="207"/>
      <c r="F21" s="208"/>
    </row>
    <row r="22" spans="1:6" ht="108" customHeight="1" x14ac:dyDescent="0.25">
      <c r="A22" s="214" t="s">
        <v>191</v>
      </c>
      <c r="B22" s="215"/>
      <c r="C22" s="215"/>
      <c r="D22" s="215"/>
      <c r="E22" s="215"/>
      <c r="F22" s="216"/>
    </row>
    <row r="23" spans="1:6" ht="15" customHeight="1" x14ac:dyDescent="0.25">
      <c r="A23" s="214" t="s">
        <v>13</v>
      </c>
      <c r="B23" s="215"/>
      <c r="C23" s="215"/>
      <c r="D23" s="215"/>
      <c r="E23" s="215"/>
      <c r="F23" s="216"/>
    </row>
    <row r="24" spans="1:6" ht="18.75" customHeight="1" x14ac:dyDescent="0.25">
      <c r="A24" s="214" t="s">
        <v>14</v>
      </c>
      <c r="B24" s="215"/>
      <c r="C24" s="215"/>
      <c r="D24" s="215"/>
      <c r="E24" s="215"/>
      <c r="F24" s="216"/>
    </row>
    <row r="25" spans="1:6" ht="18" customHeight="1" x14ac:dyDescent="0.25">
      <c r="A25" s="214" t="s">
        <v>11</v>
      </c>
      <c r="B25" s="215"/>
      <c r="C25" s="215"/>
      <c r="D25" s="215"/>
      <c r="E25" s="215"/>
      <c r="F25" s="216"/>
    </row>
    <row r="26" spans="1:6" ht="30" customHeight="1" x14ac:dyDescent="0.25">
      <c r="A26" s="196" t="s">
        <v>12</v>
      </c>
      <c r="B26" s="197"/>
      <c r="C26" s="197"/>
      <c r="D26" s="197"/>
      <c r="E26" s="197"/>
      <c r="F26" s="198"/>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R36" sqref="R3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2"/>
      <c r="B1" s="234" t="s">
        <v>143</v>
      </c>
      <c r="C1" s="235"/>
      <c r="D1" s="234" t="s">
        <v>76</v>
      </c>
      <c r="E1" s="235"/>
    </row>
    <row r="2" spans="1:5" x14ac:dyDescent="0.25">
      <c r="A2" s="36" t="s">
        <v>133</v>
      </c>
      <c r="B2" s="36" t="s">
        <v>134</v>
      </c>
      <c r="C2" s="36" t="s">
        <v>1</v>
      </c>
      <c r="D2" s="36" t="s">
        <v>3</v>
      </c>
      <c r="E2" s="36" t="s">
        <v>1</v>
      </c>
    </row>
    <row r="3" spans="1:5" x14ac:dyDescent="0.25">
      <c r="A3" s="40" t="s">
        <v>33</v>
      </c>
      <c r="B3" s="192">
        <v>310</v>
      </c>
      <c r="C3" s="192">
        <v>640</v>
      </c>
      <c r="D3" s="192">
        <v>0</v>
      </c>
      <c r="E3" s="192">
        <v>160</v>
      </c>
    </row>
    <row r="4" spans="1:5" x14ac:dyDescent="0.25">
      <c r="A4" s="40" t="s">
        <v>196</v>
      </c>
      <c r="B4" s="192">
        <v>304293</v>
      </c>
      <c r="C4" s="192">
        <v>6267</v>
      </c>
      <c r="D4" s="192">
        <v>261553</v>
      </c>
      <c r="E4" s="192">
        <v>5201</v>
      </c>
    </row>
    <row r="5" spans="1:5" ht="15.95" customHeight="1" x14ac:dyDescent="0.25">
      <c r="A5" s="41" t="s">
        <v>8</v>
      </c>
      <c r="B5" s="192">
        <v>304603</v>
      </c>
      <c r="C5" s="192">
        <v>6907</v>
      </c>
      <c r="D5" s="192">
        <v>261553</v>
      </c>
      <c r="E5" s="192">
        <v>5361</v>
      </c>
    </row>
    <row r="6" spans="1:5" ht="18.75" customHeight="1" x14ac:dyDescent="0.25">
      <c r="A6" s="240" t="s">
        <v>142</v>
      </c>
      <c r="B6" s="241"/>
      <c r="C6" s="241"/>
      <c r="D6" s="241"/>
      <c r="E6" s="242"/>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M25" sqref="M25"/>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2" t="s">
        <v>0</v>
      </c>
      <c r="B1" s="237" t="s">
        <v>198</v>
      </c>
      <c r="C1" s="237"/>
      <c r="D1" s="237"/>
      <c r="E1" s="237" t="s">
        <v>76</v>
      </c>
      <c r="F1" s="237"/>
      <c r="G1" s="237"/>
    </row>
    <row r="2" spans="1:7" x14ac:dyDescent="0.25">
      <c r="A2" s="36" t="s">
        <v>133</v>
      </c>
      <c r="B2" s="36" t="s">
        <v>197</v>
      </c>
      <c r="C2" s="36" t="s">
        <v>39</v>
      </c>
      <c r="D2" s="36" t="s">
        <v>36</v>
      </c>
      <c r="E2" s="36" t="s">
        <v>38</v>
      </c>
      <c r="F2" s="36" t="s">
        <v>39</v>
      </c>
      <c r="G2" s="36" t="s">
        <v>36</v>
      </c>
    </row>
    <row r="3" spans="1:7" x14ac:dyDescent="0.25">
      <c r="A3" s="40" t="s">
        <v>195</v>
      </c>
      <c r="B3" s="194">
        <v>34520</v>
      </c>
      <c r="C3" s="194">
        <v>121420</v>
      </c>
      <c r="D3" s="194">
        <v>150897</v>
      </c>
      <c r="E3" s="194">
        <v>50116</v>
      </c>
      <c r="F3" s="194">
        <v>121627</v>
      </c>
      <c r="G3" s="194">
        <v>91803</v>
      </c>
    </row>
    <row r="4" spans="1:7" x14ac:dyDescent="0.25">
      <c r="A4" s="40" t="s">
        <v>66</v>
      </c>
      <c r="B4" s="193">
        <v>0</v>
      </c>
      <c r="C4" s="193">
        <v>0</v>
      </c>
      <c r="D4" s="194">
        <v>4672</v>
      </c>
      <c r="E4" s="194">
        <v>0</v>
      </c>
      <c r="F4" s="194">
        <v>0</v>
      </c>
      <c r="G4" s="194">
        <v>3367</v>
      </c>
    </row>
    <row r="5" spans="1:7" x14ac:dyDescent="0.25">
      <c r="A5" s="41" t="s">
        <v>8</v>
      </c>
      <c r="B5" s="194">
        <v>34520</v>
      </c>
      <c r="C5" s="194">
        <v>121420</v>
      </c>
      <c r="D5" s="194">
        <v>155569</v>
      </c>
      <c r="E5" s="194">
        <v>50116</v>
      </c>
      <c r="F5" s="194">
        <v>121627</v>
      </c>
      <c r="G5" s="194">
        <v>95170</v>
      </c>
    </row>
    <row r="6" spans="1:7" ht="20.25" customHeight="1" x14ac:dyDescent="0.25">
      <c r="A6" s="231" t="s">
        <v>142</v>
      </c>
      <c r="B6" s="232"/>
      <c r="C6" s="232"/>
      <c r="D6" s="232"/>
      <c r="E6" s="232"/>
      <c r="F6" s="232"/>
      <c r="G6" s="233"/>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O33" sqref="N33:O33"/>
    </sheetView>
  </sheetViews>
  <sheetFormatPr defaultRowHeight="15" x14ac:dyDescent="0.25"/>
  <cols>
    <col min="1" max="1" width="20.7109375" bestFit="1" customWidth="1"/>
    <col min="2" max="4" width="14.7109375" customWidth="1"/>
  </cols>
  <sheetData>
    <row r="1" spans="1:4" ht="88.5" customHeight="1" x14ac:dyDescent="0.25">
      <c r="A1" s="222" t="s">
        <v>215</v>
      </c>
      <c r="B1" s="222"/>
      <c r="C1" s="222"/>
      <c r="D1" s="222"/>
    </row>
    <row r="2" spans="1:4" ht="25.5" customHeight="1" x14ac:dyDescent="0.25">
      <c r="A2" s="221" t="s">
        <v>81</v>
      </c>
      <c r="B2" s="221"/>
      <c r="C2" s="221"/>
      <c r="D2" s="221"/>
    </row>
    <row r="3" spans="1:4" x14ac:dyDescent="0.25">
      <c r="A3" s="221" t="s">
        <v>82</v>
      </c>
      <c r="B3" s="221"/>
      <c r="C3" s="221"/>
      <c r="D3" s="221"/>
    </row>
    <row r="4" spans="1:4" x14ac:dyDescent="0.25">
      <c r="A4" s="222" t="s">
        <v>145</v>
      </c>
      <c r="B4" s="222"/>
      <c r="C4" s="222"/>
      <c r="D4" s="222"/>
    </row>
    <row r="5" spans="1:4" x14ac:dyDescent="0.25">
      <c r="A5" s="223" t="s">
        <v>146</v>
      </c>
      <c r="B5" s="224"/>
      <c r="C5" s="224"/>
      <c r="D5" s="225"/>
    </row>
    <row r="6" spans="1:4" ht="25.5" customHeight="1" x14ac:dyDescent="0.25">
      <c r="A6" s="238" t="s">
        <v>12</v>
      </c>
      <c r="B6" s="238"/>
      <c r="C6" s="238"/>
      <c r="D6" s="238"/>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20" sqref="F2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50" t="s">
        <v>159</v>
      </c>
      <c r="B1" s="195" t="s">
        <v>203</v>
      </c>
      <c r="C1" s="195" t="s">
        <v>205</v>
      </c>
      <c r="D1" s="195" t="s">
        <v>208</v>
      </c>
      <c r="E1" s="195" t="s">
        <v>209</v>
      </c>
      <c r="F1" s="195" t="s">
        <v>210</v>
      </c>
    </row>
    <row r="2" spans="1:7" x14ac:dyDescent="0.25">
      <c r="A2" s="44" t="s">
        <v>160</v>
      </c>
      <c r="B2" s="43">
        <f>0.85*5200000</f>
        <v>4420000</v>
      </c>
      <c r="C2" s="43">
        <f>0.85*5200000</f>
        <v>4420000</v>
      </c>
      <c r="D2" s="43">
        <f>0.85*5200000</f>
        <v>4420000</v>
      </c>
      <c r="E2" s="43">
        <f>0.85*5200000</f>
        <v>4420000</v>
      </c>
      <c r="F2" s="43">
        <f>0.85*5200000</f>
        <v>4420000</v>
      </c>
    </row>
    <row r="3" spans="1:7" x14ac:dyDescent="0.25">
      <c r="A3" s="49" t="s">
        <v>49</v>
      </c>
      <c r="B3" s="45" t="s">
        <v>4</v>
      </c>
      <c r="C3" s="45" t="s">
        <v>4</v>
      </c>
      <c r="D3" s="45" t="s">
        <v>4</v>
      </c>
      <c r="E3" s="45" t="s">
        <v>4</v>
      </c>
      <c r="F3" s="45" t="s">
        <v>4</v>
      </c>
    </row>
    <row r="4" spans="1:7" x14ac:dyDescent="0.25">
      <c r="A4" s="49" t="s">
        <v>161</v>
      </c>
      <c r="B4" s="45" t="s">
        <v>4</v>
      </c>
      <c r="C4" s="45" t="s">
        <v>4</v>
      </c>
      <c r="D4" s="45" t="s">
        <v>4</v>
      </c>
      <c r="E4" s="45" t="s">
        <v>4</v>
      </c>
      <c r="F4" s="45" t="s">
        <v>4</v>
      </c>
    </row>
    <row r="5" spans="1:7" x14ac:dyDescent="0.25">
      <c r="A5" s="49" t="s">
        <v>162</v>
      </c>
      <c r="B5" s="45" t="s">
        <v>4</v>
      </c>
      <c r="C5" s="45" t="s">
        <v>4</v>
      </c>
      <c r="D5" s="45" t="s">
        <v>4</v>
      </c>
      <c r="E5" s="45" t="s">
        <v>4</v>
      </c>
      <c r="F5" s="45" t="s">
        <v>4</v>
      </c>
    </row>
    <row r="6" spans="1:7" x14ac:dyDescent="0.25">
      <c r="A6" s="49" t="s">
        <v>37</v>
      </c>
      <c r="B6" s="45" t="s">
        <v>4</v>
      </c>
      <c r="C6" s="45" t="s">
        <v>4</v>
      </c>
      <c r="D6" s="45" t="s">
        <v>4</v>
      </c>
      <c r="E6" s="45" t="s">
        <v>4</v>
      </c>
      <c r="F6" s="45" t="s">
        <v>4</v>
      </c>
    </row>
    <row r="7" spans="1:7" x14ac:dyDescent="0.25">
      <c r="A7" s="18" t="s">
        <v>163</v>
      </c>
      <c r="B7" s="45" t="s">
        <v>4</v>
      </c>
      <c r="C7" s="45" t="s">
        <v>4</v>
      </c>
      <c r="D7" s="45" t="s">
        <v>4</v>
      </c>
      <c r="E7" s="45" t="s">
        <v>4</v>
      </c>
      <c r="F7" s="45" t="s">
        <v>4</v>
      </c>
      <c r="G7" s="21"/>
    </row>
    <row r="8" spans="1:7" ht="45.75" customHeight="1" x14ac:dyDescent="0.25">
      <c r="A8" s="22" t="s">
        <v>8</v>
      </c>
      <c r="B8" s="46">
        <f t="shared" ref="B8:F8" si="0">B2</f>
        <v>4420000</v>
      </c>
      <c r="C8" s="46">
        <f t="shared" si="0"/>
        <v>4420000</v>
      </c>
      <c r="D8" s="46">
        <f t="shared" si="0"/>
        <v>4420000</v>
      </c>
      <c r="E8" s="46">
        <f t="shared" si="0"/>
        <v>4420000</v>
      </c>
      <c r="F8" s="46">
        <f t="shared" si="0"/>
        <v>4420000</v>
      </c>
    </row>
    <row r="9" spans="1:7" ht="24.75" customHeight="1" x14ac:dyDescent="0.25">
      <c r="A9" s="246" t="s">
        <v>216</v>
      </c>
      <c r="B9" s="247"/>
      <c r="C9" s="247"/>
      <c r="D9" s="247"/>
      <c r="E9" s="247"/>
      <c r="F9" s="248"/>
    </row>
    <row r="10" spans="1:7" ht="16.5" customHeight="1" x14ac:dyDescent="0.25">
      <c r="A10" s="249" t="s">
        <v>22</v>
      </c>
      <c r="B10" s="250"/>
      <c r="C10" s="250"/>
      <c r="D10" s="250"/>
      <c r="E10" s="250"/>
      <c r="F10" s="251"/>
    </row>
    <row r="11" spans="1:7" ht="15" customHeight="1" x14ac:dyDescent="0.25">
      <c r="A11" s="249" t="s">
        <v>164</v>
      </c>
      <c r="B11" s="250"/>
      <c r="C11" s="250"/>
      <c r="D11" s="250"/>
      <c r="E11" s="250"/>
      <c r="F11" s="251"/>
    </row>
    <row r="12" spans="1:7" ht="15.75" customHeight="1" x14ac:dyDescent="0.25">
      <c r="A12" s="249" t="s">
        <v>11</v>
      </c>
      <c r="B12" s="250"/>
      <c r="C12" s="250"/>
      <c r="D12" s="250"/>
      <c r="E12" s="250"/>
      <c r="F12" s="251"/>
    </row>
    <row r="13" spans="1:7" ht="24.75" customHeight="1" x14ac:dyDescent="0.25">
      <c r="A13" s="243" t="s">
        <v>12</v>
      </c>
      <c r="B13" s="244"/>
      <c r="C13" s="244"/>
      <c r="D13" s="244"/>
      <c r="E13" s="244"/>
      <c r="F13" s="245"/>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18" sqref="H1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159</v>
      </c>
      <c r="B1" s="195" t="s">
        <v>203</v>
      </c>
      <c r="C1" s="195" t="s">
        <v>205</v>
      </c>
      <c r="D1" s="195" t="s">
        <v>208</v>
      </c>
      <c r="E1" s="195" t="s">
        <v>209</v>
      </c>
      <c r="F1" s="195" t="s">
        <v>210</v>
      </c>
    </row>
    <row r="2" spans="1:6" x14ac:dyDescent="0.25">
      <c r="A2" s="31" t="s">
        <v>165</v>
      </c>
      <c r="B2" s="43">
        <f>0.85*2000000</f>
        <v>1700000</v>
      </c>
      <c r="C2" s="43">
        <f>0.85*2000000</f>
        <v>1700000</v>
      </c>
      <c r="D2" s="43">
        <f>0.85*2000000</f>
        <v>1700000</v>
      </c>
      <c r="E2" s="43">
        <f>0.85*2000000</f>
        <v>1700000</v>
      </c>
      <c r="F2" s="43">
        <f>0.85*2000000</f>
        <v>1700000</v>
      </c>
    </row>
    <row r="3" spans="1:6" x14ac:dyDescent="0.25">
      <c r="A3" s="17" t="s">
        <v>166</v>
      </c>
      <c r="B3" s="47" t="s">
        <v>4</v>
      </c>
      <c r="C3" s="47" t="s">
        <v>4</v>
      </c>
      <c r="D3" s="47" t="s">
        <v>4</v>
      </c>
      <c r="E3" s="47" t="s">
        <v>4</v>
      </c>
      <c r="F3" s="47" t="s">
        <v>4</v>
      </c>
    </row>
    <row r="4" spans="1:6" x14ac:dyDescent="0.25">
      <c r="A4" s="18" t="s">
        <v>35</v>
      </c>
      <c r="B4" s="47" t="s">
        <v>4</v>
      </c>
      <c r="C4" s="47" t="s">
        <v>4</v>
      </c>
      <c r="D4" s="47" t="s">
        <v>4</v>
      </c>
      <c r="E4" s="47" t="s">
        <v>4</v>
      </c>
      <c r="F4" s="47" t="s">
        <v>4</v>
      </c>
    </row>
    <row r="5" spans="1:6" x14ac:dyDescent="0.25">
      <c r="A5" s="18" t="s">
        <v>167</v>
      </c>
      <c r="B5" s="47" t="s">
        <v>4</v>
      </c>
      <c r="C5" s="47" t="s">
        <v>4</v>
      </c>
      <c r="D5" s="47" t="s">
        <v>4</v>
      </c>
      <c r="E5" s="47" t="s">
        <v>4</v>
      </c>
      <c r="F5" s="47" t="s">
        <v>4</v>
      </c>
    </row>
    <row r="6" spans="1:6" x14ac:dyDescent="0.25">
      <c r="A6" s="18" t="s">
        <v>168</v>
      </c>
      <c r="B6" s="47" t="s">
        <v>4</v>
      </c>
      <c r="C6" s="47" t="s">
        <v>4</v>
      </c>
      <c r="D6" s="47" t="s">
        <v>4</v>
      </c>
      <c r="E6" s="47" t="s">
        <v>4</v>
      </c>
      <c r="F6" s="47" t="s">
        <v>4</v>
      </c>
    </row>
    <row r="7" spans="1:6" x14ac:dyDescent="0.25">
      <c r="A7" s="19" t="s">
        <v>169</v>
      </c>
      <c r="B7" s="47" t="s">
        <v>4</v>
      </c>
      <c r="C7" s="47" t="s">
        <v>4</v>
      </c>
      <c r="D7" s="47" t="s">
        <v>4</v>
      </c>
      <c r="E7" s="47" t="s">
        <v>4</v>
      </c>
      <c r="F7" s="47" t="s">
        <v>4</v>
      </c>
    </row>
    <row r="8" spans="1:6" x14ac:dyDescent="0.25">
      <c r="A8" s="20" t="s">
        <v>8</v>
      </c>
      <c r="B8" s="48">
        <f t="shared" ref="B8:F8" si="0">B2</f>
        <v>1700000</v>
      </c>
      <c r="C8" s="48">
        <f t="shared" si="0"/>
        <v>1700000</v>
      </c>
      <c r="D8" s="48">
        <f t="shared" si="0"/>
        <v>1700000</v>
      </c>
      <c r="E8" s="48">
        <f t="shared" si="0"/>
        <v>1700000</v>
      </c>
      <c r="F8" s="48">
        <f t="shared" si="0"/>
        <v>1700000</v>
      </c>
    </row>
    <row r="9" spans="1:6" ht="27" customHeight="1" x14ac:dyDescent="0.25">
      <c r="A9" s="253" t="s">
        <v>217</v>
      </c>
      <c r="B9" s="253"/>
      <c r="C9" s="253"/>
      <c r="D9" s="253"/>
      <c r="E9" s="253"/>
      <c r="F9" s="253"/>
    </row>
    <row r="10" spans="1:6" ht="14.25" customHeight="1" x14ac:dyDescent="0.25">
      <c r="A10" s="253" t="s">
        <v>22</v>
      </c>
      <c r="B10" s="253"/>
      <c r="C10" s="253"/>
      <c r="D10" s="253"/>
      <c r="E10" s="253"/>
      <c r="F10" s="253"/>
    </row>
    <row r="11" spans="1:6" ht="15.75" customHeight="1" x14ac:dyDescent="0.25">
      <c r="A11" s="253" t="s">
        <v>170</v>
      </c>
      <c r="B11" s="253"/>
      <c r="C11" s="253"/>
      <c r="D11" s="253"/>
      <c r="E11" s="253"/>
      <c r="F11" s="253"/>
    </row>
    <row r="12" spans="1:6" ht="15" customHeight="1" x14ac:dyDescent="0.25">
      <c r="A12" s="253" t="s">
        <v>171</v>
      </c>
      <c r="B12" s="253"/>
      <c r="C12" s="253"/>
      <c r="D12" s="253"/>
      <c r="E12" s="253"/>
      <c r="F12" s="253"/>
    </row>
    <row r="13" spans="1:6" ht="14.25" customHeight="1" x14ac:dyDescent="0.25">
      <c r="A13" s="249" t="s">
        <v>40</v>
      </c>
      <c r="B13" s="250"/>
      <c r="C13" s="250"/>
      <c r="D13" s="250"/>
      <c r="E13" s="250"/>
      <c r="F13" s="251"/>
    </row>
    <row r="14" spans="1:6" ht="26.25" customHeight="1" x14ac:dyDescent="0.25">
      <c r="A14" s="252" t="s">
        <v>12</v>
      </c>
      <c r="B14" s="252"/>
      <c r="C14" s="252"/>
      <c r="D14" s="252"/>
      <c r="E14" s="252"/>
      <c r="F14" s="252"/>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J17" sqref="J17"/>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50" t="s">
        <v>159</v>
      </c>
      <c r="B1" s="195" t="s">
        <v>203</v>
      </c>
      <c r="C1" s="195" t="s">
        <v>205</v>
      </c>
      <c r="D1" s="195" t="s">
        <v>208</v>
      </c>
      <c r="E1" s="195" t="s">
        <v>209</v>
      </c>
      <c r="F1" s="195" t="s">
        <v>210</v>
      </c>
    </row>
    <row r="2" spans="1:6" x14ac:dyDescent="0.25">
      <c r="A2" s="31" t="s">
        <v>172</v>
      </c>
      <c r="B2" s="43">
        <f>0.85*37000000</f>
        <v>31450000</v>
      </c>
      <c r="C2" s="43">
        <f>0.85*37000000</f>
        <v>31450000</v>
      </c>
      <c r="D2" s="43">
        <f>0.85*37000000</f>
        <v>31450000</v>
      </c>
      <c r="E2" s="43">
        <f>0.85*37000000</f>
        <v>31450000</v>
      </c>
      <c r="F2" s="43">
        <f>0.85*37000000</f>
        <v>31450000</v>
      </c>
    </row>
    <row r="3" spans="1:6" x14ac:dyDescent="0.25">
      <c r="A3" s="17" t="s">
        <v>173</v>
      </c>
      <c r="B3" s="47" t="s">
        <v>4</v>
      </c>
      <c r="C3" s="47" t="s">
        <v>4</v>
      </c>
      <c r="D3" s="47" t="s">
        <v>4</v>
      </c>
      <c r="E3" s="47" t="s">
        <v>4</v>
      </c>
      <c r="F3" s="47" t="s">
        <v>4</v>
      </c>
    </row>
    <row r="4" spans="1:6" x14ac:dyDescent="0.25">
      <c r="A4" s="18" t="s">
        <v>174</v>
      </c>
      <c r="B4" s="47" t="s">
        <v>4</v>
      </c>
      <c r="C4" s="47" t="s">
        <v>4</v>
      </c>
      <c r="D4" s="47" t="s">
        <v>4</v>
      </c>
      <c r="E4" s="47" t="s">
        <v>4</v>
      </c>
      <c r="F4" s="47" t="s">
        <v>4</v>
      </c>
    </row>
    <row r="5" spans="1:6" x14ac:dyDescent="0.25">
      <c r="A5" s="18" t="s">
        <v>162</v>
      </c>
      <c r="B5" s="47" t="s">
        <v>4</v>
      </c>
      <c r="C5" s="47" t="s">
        <v>4</v>
      </c>
      <c r="D5" s="47" t="s">
        <v>4</v>
      </c>
      <c r="E5" s="47" t="s">
        <v>4</v>
      </c>
      <c r="F5" s="47" t="s">
        <v>4</v>
      </c>
    </row>
    <row r="6" spans="1:6" x14ac:dyDescent="0.25">
      <c r="A6" s="18" t="s">
        <v>175</v>
      </c>
      <c r="B6" s="47" t="s">
        <v>4</v>
      </c>
      <c r="C6" s="47" t="s">
        <v>4</v>
      </c>
      <c r="D6" s="47" t="s">
        <v>4</v>
      </c>
      <c r="E6" s="47" t="s">
        <v>4</v>
      </c>
      <c r="F6" s="47" t="s">
        <v>4</v>
      </c>
    </row>
    <row r="7" spans="1:6" x14ac:dyDescent="0.25">
      <c r="A7" s="19" t="s">
        <v>70</v>
      </c>
      <c r="B7" s="47" t="s">
        <v>4</v>
      </c>
      <c r="C7" s="47" t="s">
        <v>4</v>
      </c>
      <c r="D7" s="47" t="s">
        <v>4</v>
      </c>
      <c r="E7" s="47" t="s">
        <v>4</v>
      </c>
      <c r="F7" s="47" t="s">
        <v>4</v>
      </c>
    </row>
    <row r="8" spans="1:6" x14ac:dyDescent="0.25">
      <c r="A8" s="20" t="s">
        <v>8</v>
      </c>
      <c r="B8" s="48">
        <f t="shared" ref="B8:F8" si="0">B2</f>
        <v>31450000</v>
      </c>
      <c r="C8" s="48">
        <f t="shared" si="0"/>
        <v>31450000</v>
      </c>
      <c r="D8" s="48">
        <f t="shared" si="0"/>
        <v>31450000</v>
      </c>
      <c r="E8" s="48">
        <f t="shared" si="0"/>
        <v>31450000</v>
      </c>
      <c r="F8" s="48">
        <f t="shared" si="0"/>
        <v>31450000</v>
      </c>
    </row>
    <row r="9" spans="1:6" ht="27" customHeight="1" x14ac:dyDescent="0.25">
      <c r="A9" s="253" t="s">
        <v>217</v>
      </c>
      <c r="B9" s="253"/>
      <c r="C9" s="253"/>
      <c r="D9" s="253"/>
      <c r="E9" s="253"/>
      <c r="F9" s="253"/>
    </row>
    <row r="10" spans="1:6" ht="14.25" customHeight="1" x14ac:dyDescent="0.25">
      <c r="A10" s="253" t="s">
        <v>22</v>
      </c>
      <c r="B10" s="253"/>
      <c r="C10" s="253"/>
      <c r="D10" s="253"/>
      <c r="E10" s="253"/>
      <c r="F10" s="253"/>
    </row>
    <row r="11" spans="1:6" ht="15.75" customHeight="1" x14ac:dyDescent="0.25">
      <c r="A11" s="253" t="s">
        <v>176</v>
      </c>
      <c r="B11" s="253"/>
      <c r="C11" s="253"/>
      <c r="D11" s="253"/>
      <c r="E11" s="253"/>
      <c r="F11" s="253"/>
    </row>
    <row r="12" spans="1:6" ht="15" customHeight="1" x14ac:dyDescent="0.25">
      <c r="A12" s="249" t="s">
        <v>11</v>
      </c>
      <c r="B12" s="250"/>
      <c r="C12" s="250"/>
      <c r="D12" s="250"/>
      <c r="E12" s="250"/>
      <c r="F12" s="251"/>
    </row>
    <row r="13" spans="1:6" ht="27.75" customHeight="1" x14ac:dyDescent="0.25">
      <c r="A13" s="252" t="s">
        <v>12</v>
      </c>
      <c r="B13" s="252"/>
      <c r="C13" s="252"/>
      <c r="D13" s="252"/>
      <c r="E13" s="252"/>
      <c r="F13" s="252"/>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K22" sqref="K22"/>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154"/>
      <c r="B1" s="155" t="s">
        <v>203</v>
      </c>
      <c r="C1" s="155" t="s">
        <v>205</v>
      </c>
      <c r="D1" s="155" t="s">
        <v>208</v>
      </c>
      <c r="E1" s="155" t="s">
        <v>209</v>
      </c>
      <c r="F1" s="155" t="s">
        <v>210</v>
      </c>
    </row>
    <row r="2" spans="1:6" x14ac:dyDescent="0.25">
      <c r="A2" s="150" t="s">
        <v>52</v>
      </c>
      <c r="B2" s="153">
        <v>3848561</v>
      </c>
      <c r="C2" s="153">
        <v>3412627</v>
      </c>
      <c r="D2" s="153">
        <v>3175950.9313099999</v>
      </c>
      <c r="E2" s="153">
        <v>2266460.3996799998</v>
      </c>
      <c r="F2" s="153">
        <v>2021212.3</v>
      </c>
    </row>
    <row r="3" spans="1:6" ht="15" customHeight="1" x14ac:dyDescent="0.25">
      <c r="A3" s="156" t="s">
        <v>177</v>
      </c>
      <c r="B3" s="152">
        <v>3220666</v>
      </c>
      <c r="C3" s="152">
        <v>2706549</v>
      </c>
      <c r="D3" s="152">
        <v>2350276.6697</v>
      </c>
      <c r="E3" s="152">
        <v>1482447.2226</v>
      </c>
      <c r="F3" s="152">
        <v>1400682</v>
      </c>
    </row>
    <row r="4" spans="1:6" ht="15" customHeight="1" x14ac:dyDescent="0.25">
      <c r="A4" s="156" t="s">
        <v>178</v>
      </c>
      <c r="B4" s="152">
        <v>627895</v>
      </c>
      <c r="C4" s="152">
        <v>706078</v>
      </c>
      <c r="D4" s="152">
        <v>825674.26161000005</v>
      </c>
      <c r="E4" s="152">
        <v>784013.17708000005</v>
      </c>
      <c r="F4" s="152">
        <v>620530.30000000005</v>
      </c>
    </row>
    <row r="5" spans="1:6" ht="15" customHeight="1" x14ac:dyDescent="0.25">
      <c r="A5" s="150" t="s">
        <v>2</v>
      </c>
      <c r="B5" s="153">
        <v>79673</v>
      </c>
      <c r="C5" s="153">
        <v>113673</v>
      </c>
      <c r="D5" s="153">
        <v>74377.397165000002</v>
      </c>
      <c r="E5" s="153">
        <v>79615.256743999998</v>
      </c>
      <c r="F5" s="153">
        <v>124189.7</v>
      </c>
    </row>
    <row r="6" spans="1:6" ht="15" customHeight="1" x14ac:dyDescent="0.25">
      <c r="A6" s="156" t="s">
        <v>179</v>
      </c>
      <c r="B6" s="151" t="s">
        <v>180</v>
      </c>
      <c r="C6" s="151" t="s">
        <v>180</v>
      </c>
      <c r="D6" s="151" t="s">
        <v>180</v>
      </c>
      <c r="E6" s="151" t="s">
        <v>180</v>
      </c>
      <c r="F6" s="151" t="s">
        <v>180</v>
      </c>
    </row>
    <row r="7" spans="1:6" ht="15" customHeight="1" x14ac:dyDescent="0.25">
      <c r="A7" s="156" t="s">
        <v>178</v>
      </c>
      <c r="B7" s="152">
        <v>79673</v>
      </c>
      <c r="C7" s="152">
        <v>113673</v>
      </c>
      <c r="D7" s="152">
        <v>74377.397165000002</v>
      </c>
      <c r="E7" s="152">
        <v>79615.256743999998</v>
      </c>
      <c r="F7" s="152">
        <v>124189.7</v>
      </c>
    </row>
    <row r="8" spans="1:6" ht="15" customHeight="1" x14ac:dyDescent="0.25">
      <c r="A8" s="150" t="s">
        <v>5</v>
      </c>
      <c r="B8" s="153">
        <v>262601</v>
      </c>
      <c r="C8" s="153">
        <v>551220</v>
      </c>
      <c r="D8" s="153">
        <v>470122.22682699998</v>
      </c>
      <c r="E8" s="153">
        <v>326611.70611799997</v>
      </c>
      <c r="F8" s="153">
        <v>289212.38199999998</v>
      </c>
    </row>
    <row r="9" spans="1:6" ht="15" customHeight="1" x14ac:dyDescent="0.25">
      <c r="A9" s="156" t="s">
        <v>179</v>
      </c>
      <c r="B9" s="152">
        <v>255221</v>
      </c>
      <c r="C9" s="152">
        <v>542409</v>
      </c>
      <c r="D9" s="152">
        <v>457731.78511</v>
      </c>
      <c r="E9" s="152">
        <v>316573.19188</v>
      </c>
      <c r="F9" s="152">
        <v>283077.8</v>
      </c>
    </row>
    <row r="10" spans="1:6" ht="15" customHeight="1" x14ac:dyDescent="0.25">
      <c r="A10" s="156" t="s">
        <v>178</v>
      </c>
      <c r="B10" s="152">
        <v>7380</v>
      </c>
      <c r="C10" s="152">
        <v>8811</v>
      </c>
      <c r="D10" s="152">
        <v>12390.441717</v>
      </c>
      <c r="E10" s="152">
        <v>10038.514238</v>
      </c>
      <c r="F10" s="152">
        <v>6134.5820000000003</v>
      </c>
    </row>
    <row r="11" spans="1:6" ht="15" customHeight="1" x14ac:dyDescent="0.25">
      <c r="A11" s="157" t="s">
        <v>189</v>
      </c>
      <c r="B11" s="158" t="s">
        <v>4</v>
      </c>
      <c r="C11" s="158" t="s">
        <v>4</v>
      </c>
      <c r="D11" s="158" t="s">
        <v>4</v>
      </c>
      <c r="E11" s="158" t="s">
        <v>4</v>
      </c>
      <c r="F11" s="158" t="s">
        <v>4</v>
      </c>
    </row>
    <row r="12" spans="1:6" ht="15" customHeight="1" x14ac:dyDescent="0.25">
      <c r="A12" s="156" t="s">
        <v>179</v>
      </c>
      <c r="B12" s="159" t="s">
        <v>4</v>
      </c>
      <c r="C12" s="159" t="s">
        <v>4</v>
      </c>
      <c r="D12" s="159" t="s">
        <v>4</v>
      </c>
      <c r="E12" s="159" t="s">
        <v>4</v>
      </c>
      <c r="F12" s="159" t="s">
        <v>4</v>
      </c>
    </row>
    <row r="13" spans="1:6" ht="15" customHeight="1" x14ac:dyDescent="0.25">
      <c r="A13" s="156" t="s">
        <v>178</v>
      </c>
      <c r="B13" s="159" t="s">
        <v>4</v>
      </c>
      <c r="C13" s="159" t="s">
        <v>4</v>
      </c>
      <c r="D13" s="159" t="s">
        <v>4</v>
      </c>
      <c r="E13" s="159" t="s">
        <v>4</v>
      </c>
      <c r="F13" s="159" t="s">
        <v>4</v>
      </c>
    </row>
    <row r="14" spans="1:6" ht="15" customHeight="1" x14ac:dyDescent="0.25">
      <c r="A14" s="150" t="s">
        <v>6</v>
      </c>
      <c r="B14" s="153" t="s">
        <v>4</v>
      </c>
      <c r="C14" s="153" t="s">
        <v>4</v>
      </c>
      <c r="D14" s="153" t="s">
        <v>4</v>
      </c>
      <c r="E14" s="153" t="s">
        <v>4</v>
      </c>
      <c r="F14" s="153" t="s">
        <v>4</v>
      </c>
    </row>
    <row r="15" spans="1:6" ht="15" customHeight="1" x14ac:dyDescent="0.25">
      <c r="A15" s="156" t="s">
        <v>179</v>
      </c>
      <c r="B15" s="152" t="s">
        <v>4</v>
      </c>
      <c r="C15" s="152" t="s">
        <v>4</v>
      </c>
      <c r="D15" s="152" t="s">
        <v>4</v>
      </c>
      <c r="E15" s="152" t="s">
        <v>4</v>
      </c>
      <c r="F15" s="152" t="s">
        <v>4</v>
      </c>
    </row>
    <row r="16" spans="1:6" ht="15" customHeight="1" x14ac:dyDescent="0.25">
      <c r="A16" s="156" t="s">
        <v>178</v>
      </c>
      <c r="B16" s="152" t="s">
        <v>4</v>
      </c>
      <c r="C16" s="152" t="s">
        <v>4</v>
      </c>
      <c r="D16" s="152" t="s">
        <v>4</v>
      </c>
      <c r="E16" s="152" t="s">
        <v>4</v>
      </c>
      <c r="F16" s="152" t="s">
        <v>4</v>
      </c>
    </row>
    <row r="17" spans="1:6" ht="15" customHeight="1" x14ac:dyDescent="0.25">
      <c r="A17" s="150" t="s">
        <v>7</v>
      </c>
      <c r="B17" s="153" t="s">
        <v>4</v>
      </c>
      <c r="C17" s="153" t="s">
        <v>4</v>
      </c>
      <c r="D17" s="153" t="s">
        <v>4</v>
      </c>
      <c r="E17" s="153" t="s">
        <v>4</v>
      </c>
      <c r="F17" s="153" t="s">
        <v>4</v>
      </c>
    </row>
    <row r="18" spans="1:6" ht="16.5" customHeight="1" x14ac:dyDescent="0.25">
      <c r="A18" s="156" t="s">
        <v>179</v>
      </c>
      <c r="B18" s="152" t="s">
        <v>4</v>
      </c>
      <c r="C18" s="152" t="s">
        <v>4</v>
      </c>
      <c r="D18" s="152" t="s">
        <v>4</v>
      </c>
      <c r="E18" s="152" t="s">
        <v>4</v>
      </c>
      <c r="F18" s="152" t="s">
        <v>4</v>
      </c>
    </row>
    <row r="19" spans="1:6" ht="15.75" customHeight="1" x14ac:dyDescent="0.25">
      <c r="A19" s="156" t="s">
        <v>178</v>
      </c>
      <c r="B19" s="152" t="s">
        <v>4</v>
      </c>
      <c r="C19" s="152" t="s">
        <v>4</v>
      </c>
      <c r="D19" s="152" t="s">
        <v>4</v>
      </c>
      <c r="E19" s="152" t="s">
        <v>4</v>
      </c>
      <c r="F19" s="152" t="s">
        <v>4</v>
      </c>
    </row>
    <row r="20" spans="1:6" ht="15.95" customHeight="1" x14ac:dyDescent="0.25">
      <c r="A20" s="150" t="s">
        <v>8</v>
      </c>
      <c r="B20" s="153">
        <v>4190835</v>
      </c>
      <c r="C20" s="153">
        <v>4077520</v>
      </c>
      <c r="D20" s="153">
        <v>3720450.5553019997</v>
      </c>
      <c r="E20" s="153">
        <v>2672687.3625419997</v>
      </c>
      <c r="F20" s="153">
        <v>2434614.3820000002</v>
      </c>
    </row>
    <row r="21" spans="1:6" ht="15.95" customHeight="1" x14ac:dyDescent="0.25">
      <c r="A21" s="217"/>
      <c r="B21" s="218"/>
      <c r="C21" s="218"/>
      <c r="D21" s="218"/>
      <c r="E21" s="218"/>
      <c r="F21" s="219"/>
    </row>
    <row r="22" spans="1:6" ht="66.75" customHeight="1" x14ac:dyDescent="0.25">
      <c r="A22" s="220" t="s">
        <v>192</v>
      </c>
      <c r="B22" s="220"/>
      <c r="C22" s="220"/>
      <c r="D22" s="220"/>
      <c r="E22" s="220"/>
      <c r="F22" s="220"/>
    </row>
    <row r="23" spans="1:6" ht="15.95" customHeight="1" x14ac:dyDescent="0.25">
      <c r="A23" s="220" t="s">
        <v>13</v>
      </c>
      <c r="B23" s="220"/>
      <c r="C23" s="220"/>
      <c r="D23" s="220"/>
      <c r="E23" s="220"/>
      <c r="F23" s="220"/>
    </row>
    <row r="24" spans="1:6" ht="15" customHeight="1" x14ac:dyDescent="0.25">
      <c r="A24" s="220" t="s">
        <v>10</v>
      </c>
      <c r="B24" s="220"/>
      <c r="C24" s="220"/>
      <c r="D24" s="220"/>
      <c r="E24" s="220"/>
      <c r="F24" s="220"/>
    </row>
    <row r="25" spans="1:6" ht="15" customHeight="1" x14ac:dyDescent="0.25">
      <c r="A25" s="220" t="s">
        <v>11</v>
      </c>
      <c r="B25" s="220"/>
      <c r="C25" s="220"/>
      <c r="D25" s="220"/>
      <c r="E25" s="220"/>
      <c r="F25" s="220"/>
    </row>
    <row r="26" spans="1:6" ht="29.25" customHeight="1" x14ac:dyDescent="0.25">
      <c r="A26" s="196" t="s">
        <v>12</v>
      </c>
      <c r="B26" s="197"/>
      <c r="C26" s="197"/>
      <c r="D26" s="197"/>
      <c r="E26" s="197"/>
      <c r="F26" s="198"/>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4" sqref="C34"/>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164"/>
      <c r="B1" s="165" t="s">
        <v>203</v>
      </c>
      <c r="C1" s="165" t="s">
        <v>205</v>
      </c>
      <c r="D1" s="165" t="s">
        <v>208</v>
      </c>
      <c r="E1" s="165" t="s">
        <v>209</v>
      </c>
      <c r="F1" s="165" t="s">
        <v>210</v>
      </c>
    </row>
    <row r="2" spans="1:6" x14ac:dyDescent="0.25">
      <c r="A2" s="160" t="s">
        <v>52</v>
      </c>
      <c r="B2" s="163">
        <v>7697122</v>
      </c>
      <c r="C2" s="163">
        <v>6825255</v>
      </c>
      <c r="D2" s="163">
        <v>6351901.8625999996</v>
      </c>
      <c r="E2" s="163">
        <v>4532920.7993999999</v>
      </c>
      <c r="F2" s="163">
        <v>4042425</v>
      </c>
    </row>
    <row r="3" spans="1:6" ht="15" customHeight="1" x14ac:dyDescent="0.25">
      <c r="A3" s="166" t="s">
        <v>186</v>
      </c>
      <c r="B3" s="162">
        <v>4934563</v>
      </c>
      <c r="C3" s="162">
        <v>3975011</v>
      </c>
      <c r="D3" s="162">
        <v>3646233.5411999999</v>
      </c>
      <c r="E3" s="162">
        <v>2663568.0366000002</v>
      </c>
      <c r="F3" s="162">
        <v>2157065</v>
      </c>
    </row>
    <row r="4" spans="1:6" ht="15" customHeight="1" x14ac:dyDescent="0.25">
      <c r="A4" s="166" t="s">
        <v>138</v>
      </c>
      <c r="B4" s="162">
        <v>2762558</v>
      </c>
      <c r="C4" s="162">
        <v>2850244</v>
      </c>
      <c r="D4" s="162">
        <v>2705668.3213999998</v>
      </c>
      <c r="E4" s="162">
        <v>1869352.7627999999</v>
      </c>
      <c r="F4" s="162">
        <v>1885360</v>
      </c>
    </row>
    <row r="5" spans="1:6" ht="15" customHeight="1" x14ac:dyDescent="0.25">
      <c r="A5" s="160" t="s">
        <v>2</v>
      </c>
      <c r="B5" s="163">
        <v>159346</v>
      </c>
      <c r="C5" s="163">
        <v>227346</v>
      </c>
      <c r="D5" s="163">
        <v>148754.79432799999</v>
      </c>
      <c r="E5" s="163">
        <v>159230.513485</v>
      </c>
      <c r="F5" s="163">
        <v>248379.46</v>
      </c>
    </row>
    <row r="6" spans="1:6" ht="15" customHeight="1" x14ac:dyDescent="0.25">
      <c r="A6" s="166" t="s">
        <v>187</v>
      </c>
      <c r="B6" s="161" t="s">
        <v>206</v>
      </c>
      <c r="C6" s="161" t="s">
        <v>207</v>
      </c>
      <c r="D6" s="170">
        <v>117006.69181999999</v>
      </c>
      <c r="E6" s="170">
        <v>108394.81512</v>
      </c>
      <c r="F6" s="170">
        <v>197046.39999999999</v>
      </c>
    </row>
    <row r="7" spans="1:6" ht="15" customHeight="1" x14ac:dyDescent="0.25">
      <c r="A7" s="166" t="s">
        <v>138</v>
      </c>
      <c r="B7" s="162">
        <v>39617</v>
      </c>
      <c r="C7" s="162">
        <v>43708</v>
      </c>
      <c r="D7" s="162">
        <v>31748.102508</v>
      </c>
      <c r="E7" s="162">
        <v>50835.698364999997</v>
      </c>
      <c r="F7" s="162">
        <v>51333.06</v>
      </c>
    </row>
    <row r="8" spans="1:6" ht="15" customHeight="1" x14ac:dyDescent="0.25">
      <c r="A8" s="160" t="s">
        <v>5</v>
      </c>
      <c r="B8" s="163">
        <v>525202</v>
      </c>
      <c r="C8" s="163">
        <v>1102439</v>
      </c>
      <c r="D8" s="163">
        <v>940244.45364999992</v>
      </c>
      <c r="E8" s="163">
        <v>653223.41223999998</v>
      </c>
      <c r="F8" s="163">
        <v>578424.9</v>
      </c>
    </row>
    <row r="9" spans="1:6" ht="15" customHeight="1" x14ac:dyDescent="0.25">
      <c r="A9" s="166" t="s">
        <v>187</v>
      </c>
      <c r="B9" s="162">
        <v>288759</v>
      </c>
      <c r="C9" s="162">
        <v>627412</v>
      </c>
      <c r="D9" s="162">
        <v>542051.08693999995</v>
      </c>
      <c r="E9" s="162">
        <v>367521.16797000001</v>
      </c>
      <c r="F9" s="162">
        <v>311510.90000000002</v>
      </c>
    </row>
    <row r="10" spans="1:6" ht="15" customHeight="1" x14ac:dyDescent="0.25">
      <c r="A10" s="166" t="s">
        <v>138</v>
      </c>
      <c r="B10" s="162">
        <v>236444</v>
      </c>
      <c r="C10" s="162">
        <v>475027</v>
      </c>
      <c r="D10" s="162">
        <v>398193.36670999997</v>
      </c>
      <c r="E10" s="162">
        <v>285702.24427000002</v>
      </c>
      <c r="F10" s="162">
        <v>266914</v>
      </c>
    </row>
    <row r="11" spans="1:6" ht="15" customHeight="1" x14ac:dyDescent="0.25">
      <c r="A11" s="167" t="s">
        <v>189</v>
      </c>
      <c r="B11" s="168" t="s">
        <v>4</v>
      </c>
      <c r="C11" s="168" t="s">
        <v>4</v>
      </c>
      <c r="D11" s="168" t="s">
        <v>4</v>
      </c>
      <c r="E11" s="168" t="s">
        <v>4</v>
      </c>
      <c r="F11" s="168" t="s">
        <v>4</v>
      </c>
    </row>
    <row r="12" spans="1:6" ht="15" customHeight="1" x14ac:dyDescent="0.25">
      <c r="A12" s="166" t="s">
        <v>187</v>
      </c>
      <c r="B12" s="169" t="s">
        <v>4</v>
      </c>
      <c r="C12" s="169" t="s">
        <v>4</v>
      </c>
      <c r="D12" s="169" t="s">
        <v>4</v>
      </c>
      <c r="E12" s="169" t="s">
        <v>4</v>
      </c>
      <c r="F12" s="169" t="s">
        <v>4</v>
      </c>
    </row>
    <row r="13" spans="1:6" ht="15" customHeight="1" x14ac:dyDescent="0.25">
      <c r="A13" s="166" t="s">
        <v>138</v>
      </c>
      <c r="B13" s="169" t="s">
        <v>4</v>
      </c>
      <c r="C13" s="169" t="s">
        <v>4</v>
      </c>
      <c r="D13" s="169" t="s">
        <v>4</v>
      </c>
      <c r="E13" s="169" t="s">
        <v>4</v>
      </c>
      <c r="F13" s="169" t="s">
        <v>4</v>
      </c>
    </row>
    <row r="14" spans="1:6" ht="15" customHeight="1" x14ac:dyDescent="0.25">
      <c r="A14" s="160" t="s">
        <v>6</v>
      </c>
      <c r="B14" s="163" t="s">
        <v>4</v>
      </c>
      <c r="C14" s="163" t="s">
        <v>4</v>
      </c>
      <c r="D14" s="163" t="s">
        <v>4</v>
      </c>
      <c r="E14" s="163" t="s">
        <v>4</v>
      </c>
      <c r="F14" s="163" t="s">
        <v>4</v>
      </c>
    </row>
    <row r="15" spans="1:6" ht="15" customHeight="1" x14ac:dyDescent="0.25">
      <c r="A15" s="166" t="s">
        <v>187</v>
      </c>
      <c r="B15" s="162" t="s">
        <v>4</v>
      </c>
      <c r="C15" s="162" t="s">
        <v>4</v>
      </c>
      <c r="D15" s="162" t="s">
        <v>4</v>
      </c>
      <c r="E15" s="162" t="s">
        <v>4</v>
      </c>
      <c r="F15" s="162" t="s">
        <v>4</v>
      </c>
    </row>
    <row r="16" spans="1:6" ht="15" customHeight="1" x14ac:dyDescent="0.25">
      <c r="A16" s="166" t="s">
        <v>138</v>
      </c>
      <c r="B16" s="162" t="s">
        <v>4</v>
      </c>
      <c r="C16" s="162" t="s">
        <v>4</v>
      </c>
      <c r="D16" s="162" t="s">
        <v>4</v>
      </c>
      <c r="E16" s="162" t="s">
        <v>4</v>
      </c>
      <c r="F16" s="162" t="s">
        <v>4</v>
      </c>
    </row>
    <row r="17" spans="1:6" ht="15" customHeight="1" x14ac:dyDescent="0.25">
      <c r="A17" s="160" t="s">
        <v>7</v>
      </c>
      <c r="B17" s="163" t="s">
        <v>4</v>
      </c>
      <c r="C17" s="163" t="s">
        <v>4</v>
      </c>
      <c r="D17" s="163" t="s">
        <v>4</v>
      </c>
      <c r="E17" s="163" t="s">
        <v>4</v>
      </c>
      <c r="F17" s="163" t="s">
        <v>4</v>
      </c>
    </row>
    <row r="18" spans="1:6" ht="15" customHeight="1" x14ac:dyDescent="0.25">
      <c r="A18" s="166" t="s">
        <v>187</v>
      </c>
      <c r="B18" s="162" t="s">
        <v>4</v>
      </c>
      <c r="C18" s="162" t="s">
        <v>4</v>
      </c>
      <c r="D18" s="162" t="s">
        <v>4</v>
      </c>
      <c r="E18" s="162" t="s">
        <v>4</v>
      </c>
      <c r="F18" s="162" t="s">
        <v>4</v>
      </c>
    </row>
    <row r="19" spans="1:6" ht="15" customHeight="1" x14ac:dyDescent="0.25">
      <c r="A19" s="166" t="s">
        <v>138</v>
      </c>
      <c r="B19" s="162" t="s">
        <v>4</v>
      </c>
      <c r="C19" s="162" t="s">
        <v>4</v>
      </c>
      <c r="D19" s="162" t="s">
        <v>4</v>
      </c>
      <c r="E19" s="162" t="s">
        <v>4</v>
      </c>
      <c r="F19" s="162" t="s">
        <v>4</v>
      </c>
    </row>
    <row r="20" spans="1:6" ht="15" customHeight="1" x14ac:dyDescent="0.25">
      <c r="A20" s="160" t="s">
        <v>8</v>
      </c>
      <c r="B20" s="163">
        <v>8381670</v>
      </c>
      <c r="C20" s="163">
        <v>8155040</v>
      </c>
      <c r="D20" s="163">
        <v>7440901.1105779996</v>
      </c>
      <c r="E20" s="163">
        <v>5345374.7251249999</v>
      </c>
      <c r="F20" s="163">
        <v>4869229.3600000003</v>
      </c>
    </row>
    <row r="21" spans="1:6" ht="15" customHeight="1" x14ac:dyDescent="0.25">
      <c r="A21" s="206"/>
      <c r="B21" s="207"/>
      <c r="C21" s="207"/>
      <c r="D21" s="207"/>
      <c r="E21" s="207"/>
      <c r="F21" s="208"/>
    </row>
    <row r="22" spans="1:6" ht="105.75" customHeight="1" x14ac:dyDescent="0.25">
      <c r="A22" s="220" t="s">
        <v>193</v>
      </c>
      <c r="B22" s="220"/>
      <c r="C22" s="220"/>
      <c r="D22" s="220"/>
      <c r="E22" s="220"/>
      <c r="F22" s="220"/>
    </row>
    <row r="23" spans="1:6" ht="15" customHeight="1" x14ac:dyDescent="0.25">
      <c r="A23" s="220" t="s">
        <v>13</v>
      </c>
      <c r="B23" s="220"/>
      <c r="C23" s="220"/>
      <c r="D23" s="220"/>
      <c r="E23" s="220"/>
      <c r="F23" s="220"/>
    </row>
    <row r="24" spans="1:6" ht="14.25" customHeight="1" x14ac:dyDescent="0.25">
      <c r="A24" s="220" t="s">
        <v>14</v>
      </c>
      <c r="B24" s="220"/>
      <c r="C24" s="220"/>
      <c r="D24" s="220"/>
      <c r="E24" s="220"/>
      <c r="F24" s="220"/>
    </row>
    <row r="25" spans="1:6" ht="15.75" customHeight="1" x14ac:dyDescent="0.25">
      <c r="A25" s="220" t="s">
        <v>11</v>
      </c>
      <c r="B25" s="220"/>
      <c r="C25" s="220"/>
      <c r="D25" s="220"/>
      <c r="E25" s="220"/>
      <c r="F25" s="220"/>
    </row>
    <row r="26" spans="1:6" ht="27" customHeight="1" x14ac:dyDescent="0.25">
      <c r="A26" s="196" t="s">
        <v>12</v>
      </c>
      <c r="B26" s="197"/>
      <c r="C26" s="197"/>
      <c r="D26" s="197"/>
      <c r="E26" s="197"/>
      <c r="F26" s="198"/>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50" t="s">
        <v>63</v>
      </c>
      <c r="B1" s="50" t="s">
        <v>64</v>
      </c>
      <c r="C1" s="50" t="s">
        <v>1</v>
      </c>
      <c r="D1" s="50" t="s">
        <v>8</v>
      </c>
    </row>
    <row r="2" spans="1:4" x14ac:dyDescent="0.25">
      <c r="A2" s="17" t="s">
        <v>65</v>
      </c>
      <c r="B2" s="70">
        <v>117719582</v>
      </c>
      <c r="C2" s="70">
        <v>69066896</v>
      </c>
      <c r="D2" s="70">
        <v>186786478</v>
      </c>
    </row>
    <row r="3" spans="1:4" x14ac:dyDescent="0.25">
      <c r="A3" s="18" t="s">
        <v>15</v>
      </c>
      <c r="B3" s="70">
        <v>48461573</v>
      </c>
      <c r="C3" s="70">
        <v>7764805</v>
      </c>
      <c r="D3" s="70">
        <v>56226378</v>
      </c>
    </row>
    <row r="4" spans="1:4" x14ac:dyDescent="0.25">
      <c r="A4" s="18" t="s">
        <v>18</v>
      </c>
      <c r="B4" s="70">
        <v>31194275</v>
      </c>
      <c r="C4" s="70">
        <v>9484066</v>
      </c>
      <c r="D4" s="70">
        <v>40678340</v>
      </c>
    </row>
    <row r="5" spans="1:4" x14ac:dyDescent="0.25">
      <c r="A5" s="18" t="s">
        <v>21</v>
      </c>
      <c r="B5" s="70">
        <v>0</v>
      </c>
      <c r="C5" s="70">
        <v>19810221</v>
      </c>
      <c r="D5" s="70">
        <v>19810221</v>
      </c>
    </row>
    <row r="6" spans="1:4" x14ac:dyDescent="0.25">
      <c r="A6" s="19" t="s">
        <v>66</v>
      </c>
      <c r="B6" s="70">
        <v>6564124</v>
      </c>
      <c r="C6" s="70">
        <v>23268530</v>
      </c>
      <c r="D6" s="70">
        <v>29832656</v>
      </c>
    </row>
    <row r="7" spans="1:4" x14ac:dyDescent="0.25">
      <c r="A7" s="20" t="s">
        <v>8</v>
      </c>
      <c r="B7" s="69">
        <v>203939554</v>
      </c>
      <c r="C7" s="69">
        <v>129394518</v>
      </c>
      <c r="D7" s="69">
        <v>333334073</v>
      </c>
    </row>
    <row r="8" spans="1:4" ht="34.5" customHeight="1" x14ac:dyDescent="0.25">
      <c r="A8" s="221" t="s">
        <v>67</v>
      </c>
      <c r="B8" s="221"/>
      <c r="C8" s="221"/>
      <c r="D8" s="221"/>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2" sqref="B2:I8"/>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50" t="s">
        <v>63</v>
      </c>
      <c r="B1" s="37" t="s">
        <v>25</v>
      </c>
      <c r="C1" s="37" t="s">
        <v>68</v>
      </c>
      <c r="D1" s="37" t="s">
        <v>23</v>
      </c>
      <c r="E1" s="37" t="s">
        <v>24</v>
      </c>
      <c r="F1" s="37" t="s">
        <v>69</v>
      </c>
      <c r="G1" s="37" t="s">
        <v>26</v>
      </c>
      <c r="H1" s="37" t="s">
        <v>70</v>
      </c>
      <c r="I1" s="37" t="s">
        <v>8</v>
      </c>
    </row>
    <row r="2" spans="1:9" x14ac:dyDescent="0.25">
      <c r="A2" s="18" t="s">
        <v>32</v>
      </c>
      <c r="B2" s="71">
        <v>7661165</v>
      </c>
      <c r="C2" s="71">
        <v>574417</v>
      </c>
      <c r="D2" s="71">
        <v>2441004</v>
      </c>
      <c r="E2" s="71">
        <v>1958330</v>
      </c>
      <c r="F2" s="71">
        <v>401804</v>
      </c>
      <c r="G2" s="71">
        <v>145832</v>
      </c>
      <c r="H2" s="71">
        <v>238390</v>
      </c>
      <c r="I2" s="71">
        <v>13420942</v>
      </c>
    </row>
    <row r="3" spans="1:9" x14ac:dyDescent="0.25">
      <c r="A3" s="17" t="s">
        <v>65</v>
      </c>
      <c r="B3" s="71">
        <v>73422863</v>
      </c>
      <c r="C3" s="71">
        <v>59612257</v>
      </c>
      <c r="D3" s="71">
        <v>13219830</v>
      </c>
      <c r="E3" s="71">
        <v>17136195</v>
      </c>
      <c r="F3" s="71">
        <v>5458232</v>
      </c>
      <c r="G3" s="71">
        <v>4820262</v>
      </c>
      <c r="H3" s="71">
        <v>13116839</v>
      </c>
      <c r="I3" s="71">
        <v>186786478</v>
      </c>
    </row>
    <row r="4" spans="1:9" x14ac:dyDescent="0.25">
      <c r="A4" s="18" t="s">
        <v>15</v>
      </c>
      <c r="B4" s="71">
        <v>16104626</v>
      </c>
      <c r="C4" s="71">
        <v>27082536</v>
      </c>
      <c r="D4" s="71">
        <v>8753354</v>
      </c>
      <c r="E4" s="71">
        <v>9978</v>
      </c>
      <c r="F4" s="71">
        <v>290100</v>
      </c>
      <c r="G4" s="71">
        <v>49422</v>
      </c>
      <c r="H4" s="71">
        <v>3936361</v>
      </c>
      <c r="I4" s="71">
        <v>56226378</v>
      </c>
    </row>
    <row r="5" spans="1:9" x14ac:dyDescent="0.25">
      <c r="A5" s="18" t="s">
        <v>18</v>
      </c>
      <c r="B5" s="71">
        <v>5947464</v>
      </c>
      <c r="C5" s="71">
        <v>24132331</v>
      </c>
      <c r="D5" s="71">
        <v>6701810</v>
      </c>
      <c r="E5" s="71">
        <v>111491</v>
      </c>
      <c r="F5" s="71">
        <v>1627604</v>
      </c>
      <c r="G5" s="71">
        <v>1210847</v>
      </c>
      <c r="H5" s="71">
        <v>946793</v>
      </c>
      <c r="I5" s="71">
        <v>40678340</v>
      </c>
    </row>
    <row r="6" spans="1:9" x14ac:dyDescent="0.25">
      <c r="A6" s="18" t="s">
        <v>21</v>
      </c>
      <c r="B6" s="71">
        <v>7883906</v>
      </c>
      <c r="C6" s="71">
        <v>7593988</v>
      </c>
      <c r="D6" s="71">
        <v>1365981</v>
      </c>
      <c r="E6" s="71">
        <v>2284282</v>
      </c>
      <c r="F6" s="71">
        <v>377682</v>
      </c>
      <c r="G6" s="71">
        <v>21095</v>
      </c>
      <c r="H6" s="71">
        <v>283286</v>
      </c>
      <c r="I6" s="71">
        <v>19810221</v>
      </c>
    </row>
    <row r="7" spans="1:9" x14ac:dyDescent="0.25">
      <c r="A7" s="19" t="s">
        <v>66</v>
      </c>
      <c r="B7" s="71">
        <v>8861214</v>
      </c>
      <c r="C7" s="71">
        <v>5637466</v>
      </c>
      <c r="D7" s="71">
        <v>1160996</v>
      </c>
      <c r="E7" s="71">
        <v>296043</v>
      </c>
      <c r="F7" s="71">
        <v>122714</v>
      </c>
      <c r="G7" s="71">
        <v>98873</v>
      </c>
      <c r="H7" s="71">
        <v>234406</v>
      </c>
      <c r="I7" s="71">
        <v>16411714</v>
      </c>
    </row>
    <row r="8" spans="1:9" x14ac:dyDescent="0.25">
      <c r="A8" s="22" t="s">
        <v>8</v>
      </c>
      <c r="B8" s="72">
        <v>119881238</v>
      </c>
      <c r="C8" s="72">
        <v>124632995</v>
      </c>
      <c r="D8" s="72">
        <v>33642975</v>
      </c>
      <c r="E8" s="72">
        <v>21796319</v>
      </c>
      <c r="F8" s="72">
        <v>8278136</v>
      </c>
      <c r="G8" s="72">
        <v>6346331</v>
      </c>
      <c r="H8" s="72">
        <v>18756075</v>
      </c>
      <c r="I8" s="72">
        <v>333334073</v>
      </c>
    </row>
    <row r="9" spans="1:9" ht="19.5" customHeight="1" x14ac:dyDescent="0.25">
      <c r="A9" s="222" t="s">
        <v>71</v>
      </c>
      <c r="B9" s="222"/>
      <c r="C9" s="222"/>
      <c r="D9" s="222"/>
      <c r="E9" s="222"/>
      <c r="F9" s="222"/>
      <c r="G9" s="222"/>
      <c r="H9" s="222"/>
      <c r="I9" s="222"/>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2014-04-23T14:56:02Z</dcterms:modified>
</cp:coreProperties>
</file>