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28620" windowHeight="14955"/>
  </bookViews>
  <sheets>
    <sheet name="Table of Contents" sheetId="4" r:id="rId1"/>
    <sheet name="1" sheetId="6" r:id="rId2"/>
    <sheet name="2" sheetId="7" r:id="rId3"/>
    <sheet name="3" sheetId="8" r:id="rId4"/>
    <sheet name="4" sheetId="9" r:id="rId5"/>
    <sheet name="5" sheetId="10" r:id="rId6"/>
    <sheet name="6" sheetId="11" r:id="rId7"/>
    <sheet name="7a" sheetId="12" r:id="rId8"/>
    <sheet name="7b" sheetId="13" r:id="rId9"/>
    <sheet name="7c" sheetId="14" r:id="rId10"/>
    <sheet name="7d" sheetId="15" r:id="rId11"/>
    <sheet name="7e" sheetId="16" r:id="rId12"/>
    <sheet name="8a" sheetId="17" r:id="rId13"/>
    <sheet name="8b" sheetId="18" r:id="rId14"/>
    <sheet name="8c" sheetId="19" r:id="rId15"/>
    <sheet name="8d" sheetId="20" r:id="rId16"/>
    <sheet name="8e" sheetId="21" r:id="rId17"/>
    <sheet name="9a" sheetId="22" r:id="rId18"/>
    <sheet name="9b" sheetId="23" r:id="rId19"/>
    <sheet name="9c" sheetId="24" r:id="rId20"/>
    <sheet name="9d" sheetId="25" r:id="rId21"/>
    <sheet name="9e" sheetId="26" r:id="rId22"/>
    <sheet name="10a" sheetId="27" r:id="rId23"/>
    <sheet name="10b" sheetId="28" r:id="rId24"/>
    <sheet name="10c" sheetId="29" r:id="rId25"/>
    <sheet name="10d" sheetId="30" r:id="rId26"/>
    <sheet name="10e" sheetId="31" r:id="rId27"/>
    <sheet name="11a" sheetId="32" r:id="rId28"/>
    <sheet name="11b" sheetId="33" r:id="rId29"/>
    <sheet name="11c" sheetId="34" r:id="rId30"/>
    <sheet name="11d" sheetId="35" r:id="rId31"/>
    <sheet name="11e" sheetId="36" r:id="rId32"/>
    <sheet name="12a" sheetId="37" r:id="rId33"/>
    <sheet name="12b" sheetId="38" r:id="rId34"/>
    <sheet name="12c" sheetId="39" r:id="rId35"/>
    <sheet name="12d" sheetId="40" r:id="rId36"/>
    <sheet name="12e" sheetId="41" r:id="rId37"/>
    <sheet name="13a" sheetId="42" r:id="rId38"/>
    <sheet name="13b" sheetId="43" r:id="rId39"/>
    <sheet name="13c" sheetId="44" r:id="rId40"/>
    <sheet name="13d" sheetId="45" r:id="rId41"/>
    <sheet name="13e" sheetId="46" r:id="rId42"/>
    <sheet name="14a" sheetId="47" r:id="rId43"/>
    <sheet name="14b" sheetId="48" r:id="rId44"/>
    <sheet name="14c" sheetId="49" r:id="rId45"/>
    <sheet name="14d" sheetId="50" r:id="rId46"/>
    <sheet name="14e" sheetId="51" r:id="rId47"/>
    <sheet name="15a" sheetId="52" r:id="rId48"/>
    <sheet name="15b" sheetId="53" r:id="rId49"/>
    <sheet name="15c" sheetId="54" r:id="rId50"/>
    <sheet name="15d" sheetId="55" r:id="rId51"/>
    <sheet name="15e" sheetId="56" r:id="rId52"/>
    <sheet name="16" sheetId="57" r:id="rId53"/>
    <sheet name="17" sheetId="58" r:id="rId54"/>
    <sheet name="18" sheetId="59" r:id="rId55"/>
  </sheets>
  <definedNames>
    <definedName name="_xlnm.Print_Area" localSheetId="38">'13b'!$A$1:$E$12</definedName>
  </definedNames>
  <calcPr calcId="145621"/>
</workbook>
</file>

<file path=xl/calcChain.xml><?xml version="1.0" encoding="utf-8"?>
<calcChain xmlns="http://schemas.openxmlformats.org/spreadsheetml/2006/main">
  <c r="F8" i="59" l="1"/>
  <c r="E8" i="59"/>
  <c r="D8" i="59"/>
  <c r="C8" i="59"/>
  <c r="B8" i="59"/>
  <c r="F2" i="59"/>
  <c r="E2" i="59"/>
  <c r="D2" i="59"/>
  <c r="C2" i="59"/>
  <c r="B2" i="59"/>
  <c r="F8" i="58" l="1"/>
  <c r="E8" i="58"/>
  <c r="D8" i="58"/>
  <c r="C8" i="58"/>
  <c r="F2" i="58"/>
  <c r="E2" i="58"/>
  <c r="D2" i="58"/>
  <c r="C2" i="58"/>
  <c r="B2" i="58"/>
  <c r="B8" i="58" s="1"/>
  <c r="F8" i="57" l="1"/>
  <c r="E8" i="57"/>
  <c r="D8" i="57"/>
  <c r="F2" i="57"/>
  <c r="E2" i="57"/>
  <c r="D2" i="57"/>
  <c r="C2" i="57"/>
  <c r="C8" i="57" s="1"/>
  <c r="B2" i="57"/>
  <c r="B8" i="57" s="1"/>
</calcChain>
</file>

<file path=xl/sharedStrings.xml><?xml version="1.0" encoding="utf-8"?>
<sst xmlns="http://schemas.openxmlformats.org/spreadsheetml/2006/main" count="1108" uniqueCount="205">
  <si>
    <t>CFTC Swaps Report</t>
  </si>
  <si>
    <t>Release Date:</t>
  </si>
  <si>
    <t>Reporting Period As Of:</t>
  </si>
  <si>
    <t>IMPORTANT NOTICE</t>
  </si>
  <si>
    <t>DTCC DATA REPOSITORY (DDR)</t>
  </si>
  <si>
    <t>DDR has informed us that due to a DDR technical coding issue, transactions data provided to the CFTC on credit default swaps have been understated. This error affects the following tables as published on the CFTC website since November 20, 2013: Ticket Volume; Dollar Volume.”</t>
  </si>
  <si>
    <t>Table of Contents</t>
  </si>
  <si>
    <t>All Swaps</t>
  </si>
  <si>
    <t>1. Gross Notional Outstanding by Cleared Status</t>
  </si>
  <si>
    <t>2. Gross Notional Outstanding by Participant Type</t>
  </si>
  <si>
    <t>3. Transaction Ticket Volume by Cleared Status</t>
  </si>
  <si>
    <t>4. Transaction Ticket Volume by Participant Type</t>
  </si>
  <si>
    <t>5. Transaction Dollar Volume by Cleared Status</t>
  </si>
  <si>
    <t>6. Transaction Dollar Volume by Participant Type</t>
  </si>
  <si>
    <t>Swaps by Asset Class</t>
  </si>
  <si>
    <t>Interest Rate Swaps</t>
  </si>
  <si>
    <t>7a. Gross Notional Outstanding - Product Type - Cleared Status</t>
  </si>
  <si>
    <t>7b. Gross Notional Outstanding - Product Type - Currency</t>
  </si>
  <si>
    <t>7c. Gross Notional Outstanding - Product Type - Tenor</t>
  </si>
  <si>
    <t>7d. Gross Notional Outstanding - Product Type - Participant Type - Cleared Status</t>
  </si>
  <si>
    <t>7e. Gross Notional Outstanding - Notes</t>
  </si>
  <si>
    <t>8a. Transaction Ticket Volume - Product Type - Cleared Status</t>
  </si>
  <si>
    <t>8b. Transaction Ticket Volume - Product Type - Currency</t>
  </si>
  <si>
    <t>8c. Transaction Ticket Volume - Product Type - Tenor</t>
  </si>
  <si>
    <t>8d. Transaction Ticket Volume - Product Type - Participant Type - Cleared Status</t>
  </si>
  <si>
    <t>8e. Transaction Ticket Volume - Notes</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</si>
  <si>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</si>
  <si>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</si>
  <si>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</si>
  <si>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</si>
  <si>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</si>
  <si>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Cross-Currency Interest Rate Swaps</t>
  </si>
  <si>
    <t>10a. Gross Notional Outstanding -  Product Type - Cleared Status</t>
  </si>
  <si>
    <t>10b. Gross Notional Outstanding - Product Type - Currency</t>
  </si>
  <si>
    <t>10c. Gross Notional Outstanding - Product Type - Tenor</t>
  </si>
  <si>
    <t>10d. Gross Notional Outstanding - Product Type - Participant Type - Cleared Status</t>
  </si>
  <si>
    <t>10e. Gross Notional Outstanding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</si>
  <si>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</si>
  <si>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</si>
  <si>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</si>
  <si>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</si>
  <si>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11e. Transaction Ticket Volume - Notes</t>
  </si>
  <si>
    <t>12a. Transaction Dollar Volume - Product Type - Cleared Status</t>
  </si>
  <si>
    <t>12b. Transaction Dollar Volume - Product Type - Currency</t>
  </si>
  <si>
    <t>12c. Transaction Dollar Volume - Product Type - Tenor</t>
  </si>
  <si>
    <t>12d. Transaction Dollar Volume - Product Type - Participant Type - Cleared Status</t>
  </si>
  <si>
    <t>12e. Transaction Dollar Volume - Notes</t>
  </si>
  <si>
    <t>Credit Default Swaps</t>
  </si>
  <si>
    <t>13a. Gross Notional Outstanding - Product Type - Cleared Status</t>
  </si>
  <si>
    <t>13b. Gross Notional Outstanding - Product Type - Grade</t>
  </si>
  <si>
    <t>13c. Gross Notional Outstanding - Product Type - Participant Type - Cleared Status</t>
  </si>
  <si>
    <t>13d. Gross Notional Outstanding - Product Type -Participant Type - Grade</t>
  </si>
  <si>
    <t>13e. Gross Notional Outstanding - Notes</t>
  </si>
  <si>
    <t>14a. Transaction Ticket Volume - Product Type - Cleared Status</t>
  </si>
  <si>
    <t>14b. Transaction Ticket Volume - Product Type - Grade</t>
  </si>
  <si>
    <t>14c. Transaction Ticket Volume - Product Type - Participant Type - Cleared Status</t>
  </si>
  <si>
    <t>14d. Transaction Ticket Volume - Product Type - Participant Type - Grade</t>
  </si>
  <si>
    <t>14e. Transaction Ticket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</si>
  <si>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</si>
  <si>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</si>
  <si>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</si>
  <si>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</si>
  <si>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15e. Transaction Dollar Volume - Notes</t>
  </si>
  <si>
    <t>Equity Swaps</t>
  </si>
  <si>
    <t>16. Gross Notional Outstanding</t>
  </si>
  <si>
    <t>Other Commodity Swaps</t>
  </si>
  <si>
    <t>17. Gross Notional Outstanding</t>
  </si>
  <si>
    <t>Foreign Exchange Swaps</t>
  </si>
  <si>
    <t>18. Gross Notional Outstanding</t>
  </si>
  <si>
    <t>Total Interest Rate*</t>
  </si>
  <si>
    <t xml:space="preserve">  Cleared**</t>
  </si>
  <si>
    <t xml:space="preserve">  Uncleared</t>
  </si>
  <si>
    <t>Total Cross-Currency</t>
  </si>
  <si>
    <t xml:space="preserve">  Cleared</t>
  </si>
  <si>
    <t>Total Credit</t>
  </si>
  <si>
    <t>Total FX****</t>
  </si>
  <si>
    <t>N/A</t>
  </si>
  <si>
    <t>Total Equity****</t>
  </si>
  <si>
    <t>Total Other Commodity****</t>
  </si>
  <si>
    <t>TOTAL</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</si>
  <si>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</si>
  <si>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*See Data Dictionary for asset class descriptions and Explanatory Notes for data sources.</t>
  </si>
  <si>
    <t>**See Explanatory Notes for cleared and uncleared descriptions.</t>
  </si>
  <si>
    <t>***N/A indicates that data are not currently available.</t>
  </si>
  <si>
    <t>****These numbers are estimates.</t>
  </si>
  <si>
    <t>The Commission requests feedback on the format and content of this CFTC Swaps Report table. Submit comments to swapsreport@cftc.gov.</t>
  </si>
  <si>
    <t xml:space="preserve">  SDs and MSPs**</t>
  </si>
  <si>
    <t xml:space="preserve">  Other</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</si>
  <si>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</si>
  <si>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</si>
  <si>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*See Data Dictionary for asset class descriptions.</t>
  </si>
  <si>
    <t>**See Explanatory Notes for participant type descriptions.</t>
  </si>
  <si>
    <t>Total FX</t>
  </si>
  <si>
    <t>Total Equity</t>
  </si>
  <si>
    <t>Total Other Commodity</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</si>
  <si>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</si>
  <si>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</si>
  <si>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</si>
  <si>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</si>
  <si>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r>
      <t>Product</t>
    </r>
    <r>
      <rPr>
        <b/>
        <vertAlign val="superscript"/>
        <sz val="10"/>
        <color theme="1"/>
        <rFont val="Calibri"/>
        <family val="2"/>
        <scheme val="minor"/>
      </rPr>
      <t>1</t>
    </r>
  </si>
  <si>
    <r>
      <t>Cleared</t>
    </r>
    <r>
      <rPr>
        <b/>
        <vertAlign val="superscript"/>
        <sz val="10"/>
        <color theme="1"/>
        <rFont val="Calibri"/>
        <family val="2"/>
        <scheme val="minor"/>
      </rPr>
      <t>2</t>
    </r>
  </si>
  <si>
    <t>Uncleared</t>
  </si>
  <si>
    <t>Fixed-Float</t>
  </si>
  <si>
    <t>FRA</t>
  </si>
  <si>
    <t>OIS</t>
  </si>
  <si>
    <t>OTHER*</t>
  </si>
  <si>
    <t>* OTHER variable includes the following products: Basis, Cap/Floor, Debt Option, Exotic, Fixed-Fixed, Inflation, and Swaption.</t>
  </si>
  <si>
    <r>
      <t>USD</t>
    </r>
    <r>
      <rPr>
        <b/>
        <vertAlign val="superscript"/>
        <sz val="10"/>
        <rFont val="Calibri"/>
        <family val="2"/>
        <scheme val="minor"/>
      </rPr>
      <t>3</t>
    </r>
  </si>
  <si>
    <t>EUR</t>
  </si>
  <si>
    <t>GBP</t>
  </si>
  <si>
    <t>JPY</t>
  </si>
  <si>
    <t>AUD</t>
  </si>
  <si>
    <t>CAD</t>
  </si>
  <si>
    <t>OTHER</t>
  </si>
  <si>
    <t>Basis</t>
  </si>
  <si>
    <t>Swaption</t>
  </si>
  <si>
    <t>*OTHER variable includes the following products: Cap/Floor, Debt Option, Exotic, Fixed-Fixed, and Inflation.</t>
  </si>
  <si>
    <r>
      <t>0-3</t>
    </r>
    <r>
      <rPr>
        <b/>
        <vertAlign val="superscript"/>
        <sz val="10"/>
        <rFont val="Calibri"/>
        <family val="2"/>
        <scheme val="minor"/>
      </rPr>
      <t>4</t>
    </r>
  </si>
  <si>
    <t>3-6</t>
  </si>
  <si>
    <t>6-12</t>
  </si>
  <si>
    <t>12-24</t>
  </si>
  <si>
    <t>24-60</t>
  </si>
  <si>
    <t>60+</t>
  </si>
  <si>
    <r>
      <t>Swap Dealers/MSPs</t>
    </r>
    <r>
      <rPr>
        <b/>
        <vertAlign val="superscript"/>
        <sz val="10"/>
        <color theme="1"/>
        <rFont val="Calibri"/>
        <family val="2"/>
        <scheme val="minor"/>
      </rPr>
      <t>5</t>
    </r>
  </si>
  <si>
    <t>Others</t>
  </si>
  <si>
    <t>Cleared</t>
  </si>
  <si>
    <t>*OTHER variable includes the following products: Basis, Swaption, Cap/Floor, Debt Option, Exotic, Fixed-Fixed, and Inflation.</t>
  </si>
  <si>
    <t>Gross notional amount outstanding, current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</si>
  <si>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</si>
  <si>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</si>
  <si>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</si>
  <si>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</si>
  <si>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</si>
  <si>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See Data Dictionary for grade descriptions.</t>
    </r>
  </si>
  <si>
    <t>Cap/Floor</t>
  </si>
  <si>
    <t>Debt Option</t>
  </si>
  <si>
    <t>Exotic</t>
  </si>
  <si>
    <t>Fixed-Fixed</t>
  </si>
  <si>
    <t>Inflation</t>
  </si>
  <si>
    <t>60-120</t>
  </si>
  <si>
    <t>120-360</t>
  </si>
  <si>
    <t>360+</t>
  </si>
  <si>
    <t>*OTHER variable includes the following products: Basis, Cap/Floor, Debt Option, Exotic, Fixed-Fixed, FRA,  Inflation, OIS, and Swaption.</t>
  </si>
  <si>
    <t>Swap transaction volumes, for current week,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</si>
  <si>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</si>
  <si>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</si>
  <si>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FRA, Cap/Floor, Debt Option, Exotic, Fixed-Fixed, Inflation, OIS, Swaption, and Basis.</t>
  </si>
  <si>
    <t>*OTHER variable includes the following products: Basis, Cap/Floor, Debt Option, Exotic, FRA, Fixed-Fixed, Inflation, OIS, and Swaption.</t>
  </si>
  <si>
    <t>Swap dollar volumes, current week,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</si>
  <si>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 TOTAL</t>
  </si>
  <si>
    <t>Cross-Currency Basis</t>
  </si>
  <si>
    <t>Cross-Currency Fixed-Fixed</t>
  </si>
  <si>
    <t>Cross-Currency Fixed-Float</t>
  </si>
  <si>
    <t>Cross_Currency Basis</t>
  </si>
  <si>
    <t>Cross_Currency Fixed-Fixed</t>
  </si>
  <si>
    <t>Cross_Currency Fixed-Float</t>
  </si>
  <si>
    <t>Cross-Currency Total</t>
  </si>
  <si>
    <t>Cross-Currency TOTAL</t>
  </si>
  <si>
    <r>
      <t>Product</t>
    </r>
    <r>
      <rPr>
        <b/>
        <vertAlign val="superscript"/>
        <sz val="10"/>
        <rFont val="Calibri"/>
        <family val="2"/>
        <scheme val="minor"/>
      </rPr>
      <t>1</t>
    </r>
  </si>
  <si>
    <r>
      <t>Cleared</t>
    </r>
    <r>
      <rPr>
        <b/>
        <vertAlign val="superscript"/>
        <sz val="10"/>
        <rFont val="Calibri"/>
        <family val="2"/>
        <scheme val="minor"/>
      </rPr>
      <t>2</t>
    </r>
  </si>
  <si>
    <t>Index Tranche / Index</t>
  </si>
  <si>
    <t xml:space="preserve">  Asia</t>
  </si>
  <si>
    <t xml:space="preserve">  Europe</t>
  </si>
  <si>
    <t xml:space="preserve">  North America</t>
  </si>
  <si>
    <t>*OTHER variable includes exotic credit products, swaptions, and total return swaps.</t>
  </si>
  <si>
    <r>
      <t>HY</t>
    </r>
    <r>
      <rPr>
        <b/>
        <vertAlign val="superscript"/>
        <sz val="10"/>
        <rFont val="Calibri"/>
        <family val="2"/>
        <scheme val="minor"/>
      </rPr>
      <t>6</t>
    </r>
  </si>
  <si>
    <t>IG</t>
  </si>
  <si>
    <t>Other</t>
  </si>
  <si>
    <t>Index Tranche</t>
  </si>
  <si>
    <t xml:space="preserve">  North America/Asia</t>
  </si>
  <si>
    <t>Index</t>
  </si>
  <si>
    <t/>
  </si>
  <si>
    <r>
      <t>Swap Dealers/MSPs</t>
    </r>
    <r>
      <rPr>
        <b/>
        <vertAlign val="superscript"/>
        <sz val="10"/>
        <rFont val="Calibri"/>
        <family val="2"/>
        <scheme val="minor"/>
      </rPr>
      <t>5</t>
    </r>
  </si>
  <si>
    <t>HY</t>
  </si>
  <si>
    <t xml:space="preserve">  Europe/North America</t>
  </si>
  <si>
    <t xml:space="preserve">  Europe/Other</t>
  </si>
  <si>
    <t>Index/Index Tranche</t>
  </si>
  <si>
    <t>Product*</t>
  </si>
  <si>
    <t>June 13</t>
  </si>
  <si>
    <t>June 20</t>
  </si>
  <si>
    <t>June 27</t>
  </si>
  <si>
    <t>July 4</t>
  </si>
  <si>
    <t>July 11</t>
  </si>
  <si>
    <t>Total Equity**</t>
  </si>
  <si>
    <t>Portfolio Swaps</t>
  </si>
  <si>
    <t>Forwards</t>
  </si>
  <si>
    <t>Swaptions</t>
  </si>
  <si>
    <t>Variance Swaps</t>
  </si>
  <si>
    <t xml:space="preserve">Gross notional amount outstanding current weekly snapshot, by product type, all tenors and currencies.  </t>
  </si>
  <si>
    <t>*See Data Dictionary for product descriptions and Explanatory Notes for data sources.</t>
  </si>
  <si>
    <t>**These numbers are estimates.</t>
  </si>
  <si>
    <t>Total***</t>
  </si>
  <si>
    <t>Agricultural</t>
  </si>
  <si>
    <t>Energy</t>
  </si>
  <si>
    <t>Metals</t>
  </si>
  <si>
    <t>OTHER**</t>
  </si>
  <si>
    <t xml:space="preserve">Gross notional amount outstanding, current weekly snapshot, by product type, all participant types, tenors and currencies. </t>
  </si>
  <si>
    <t>**OTHER variable includes the following products: Multi-Commodity, Environmental, and Freight.</t>
  </si>
  <si>
    <t xml:space="preserve">***These numbers are estimates. </t>
  </si>
  <si>
    <t>****N/A indicates that data are not currently available.</t>
  </si>
  <si>
    <t>Total**</t>
  </si>
  <si>
    <t>Non-Deliverable Forwards</t>
  </si>
  <si>
    <t>Options</t>
  </si>
  <si>
    <t>Swaps</t>
  </si>
  <si>
    <t xml:space="preserve">**These numbers are estimates.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</si>
</sst>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mmm\ d"/>
    <numFmt numFmtId="165" formatCode="_(* #,##0_);_(* \(#,##0\);_(* &quot;-&quot;??_);_(@_)"/>
    <numFmt numFmtId="166" formatCode="###,###,###,###,###"/>
    <numFmt numFmtId="167" formatCode="###,###,###,###,###,###"/>
  </numFmts>
  <fonts count="49"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font>
    <font>
      <b/>
      <sz val="11"/>
      <name val="Calibri"/>
      <family val="2"/>
      <scheme val="minor"/>
    </font>
    <font>
      <b/>
      <sz val="11"/>
      <color rgb="FFFF0000"/>
      <name val="Calibri"/>
      <family val="2"/>
      <scheme val="minor"/>
    </font>
    <font>
      <sz val="14"/>
      <color rgb="FFFF0000"/>
      <name val="Calibri"/>
      <family val="2"/>
      <scheme val="minor"/>
    </font>
    <font>
      <sz val="11"/>
      <color rgb="FF1F497D"/>
      <name val="Calibri"/>
      <family val="2"/>
      <scheme val="minor"/>
    </font>
    <font>
      <u/>
      <sz val="11"/>
      <color theme="10"/>
      <name val="Calibri"/>
      <family val="2"/>
    </font>
    <font>
      <u/>
      <sz val="11"/>
      <color theme="1"/>
      <name val="Calibri"/>
      <family val="2"/>
    </font>
    <font>
      <u/>
      <sz val="11"/>
      <color theme="1"/>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indexed="8"/>
      <name val="Calibri"/>
      <family val="2"/>
    </font>
    <font>
      <b/>
      <sz val="11"/>
      <color rgb="FF3F3F3F"/>
      <name val="Calibri"/>
      <family val="2"/>
    </font>
    <font>
      <sz val="11"/>
      <color rgb="FFFF0000"/>
      <name val="Calibri"/>
      <family val="2"/>
    </font>
    <font>
      <b/>
      <sz val="10"/>
      <name val="Calibri"/>
      <family val="2"/>
      <scheme val="minor"/>
    </font>
    <font>
      <sz val="10"/>
      <name val="Calibri"/>
      <family val="2"/>
      <scheme val="minor"/>
    </font>
    <font>
      <sz val="10"/>
      <color theme="1"/>
      <name val="Calibri"/>
      <family val="2"/>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vertAlign val="superscrip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s>
  <cellStyleXfs count="177">
    <xf numFmtId="0" fontId="0" fillId="0" borderId="0"/>
    <xf numFmtId="43" fontId="1" fillId="0" borderId="0" applyFont="0" applyFill="0" applyBorder="0" applyAlignment="0" applyProtection="0"/>
    <xf numFmtId="0" fontId="22" fillId="0" borderId="0" applyNumberForma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6" fillId="12" borderId="0" applyNumberFormat="0" applyBorder="0" applyAlignment="0" applyProtection="0"/>
    <xf numFmtId="0" fontId="26" fillId="12" borderId="0" applyNumberFormat="0" applyBorder="0" applyAlignment="0" applyProtection="0"/>
    <xf numFmtId="0" fontId="16" fillId="16" borderId="0" applyNumberFormat="0" applyBorder="0" applyAlignment="0" applyProtection="0"/>
    <xf numFmtId="0" fontId="26" fillId="16" borderId="0" applyNumberFormat="0" applyBorder="0" applyAlignment="0" applyProtection="0"/>
    <xf numFmtId="0" fontId="16" fillId="20" borderId="0" applyNumberFormat="0" applyBorder="0" applyAlignment="0" applyProtection="0"/>
    <xf numFmtId="0" fontId="26" fillId="20" borderId="0" applyNumberFormat="0" applyBorder="0" applyAlignment="0" applyProtection="0"/>
    <xf numFmtId="0" fontId="16" fillId="24" borderId="0" applyNumberFormat="0" applyBorder="0" applyAlignment="0" applyProtection="0"/>
    <xf numFmtId="0" fontId="26" fillId="24" borderId="0" applyNumberFormat="0" applyBorder="0" applyAlignment="0" applyProtection="0"/>
    <xf numFmtId="0" fontId="16" fillId="28" borderId="0" applyNumberFormat="0" applyBorder="0" applyAlignment="0" applyProtection="0"/>
    <xf numFmtId="0" fontId="26" fillId="28" borderId="0" applyNumberFormat="0" applyBorder="0" applyAlignment="0" applyProtection="0"/>
    <xf numFmtId="0" fontId="16" fillId="32" borderId="0" applyNumberFormat="0" applyBorder="0" applyAlignment="0" applyProtection="0"/>
    <xf numFmtId="0" fontId="26" fillId="32" borderId="0" applyNumberFormat="0" applyBorder="0" applyAlignment="0" applyProtection="0"/>
    <xf numFmtId="0" fontId="16" fillId="9" borderId="0" applyNumberFormat="0" applyBorder="0" applyAlignment="0" applyProtection="0"/>
    <xf numFmtId="0" fontId="26" fillId="9" borderId="0" applyNumberFormat="0" applyBorder="0" applyAlignment="0" applyProtection="0"/>
    <xf numFmtId="0" fontId="16" fillId="13" borderId="0" applyNumberFormat="0" applyBorder="0" applyAlignment="0" applyProtection="0"/>
    <xf numFmtId="0" fontId="26" fillId="13" borderId="0" applyNumberFormat="0" applyBorder="0" applyAlignment="0" applyProtection="0"/>
    <xf numFmtId="0" fontId="16" fillId="17" borderId="0" applyNumberFormat="0" applyBorder="0" applyAlignment="0" applyProtection="0"/>
    <xf numFmtId="0" fontId="26" fillId="17" borderId="0" applyNumberFormat="0" applyBorder="0" applyAlignment="0" applyProtection="0"/>
    <xf numFmtId="0" fontId="16" fillId="21" borderId="0" applyNumberFormat="0" applyBorder="0" applyAlignment="0" applyProtection="0"/>
    <xf numFmtId="0" fontId="26" fillId="21" borderId="0" applyNumberFormat="0" applyBorder="0" applyAlignment="0" applyProtection="0"/>
    <xf numFmtId="0" fontId="16" fillId="25" borderId="0" applyNumberFormat="0" applyBorder="0" applyAlignment="0" applyProtection="0"/>
    <xf numFmtId="0" fontId="26" fillId="25" borderId="0" applyNumberFormat="0" applyBorder="0" applyAlignment="0" applyProtection="0"/>
    <xf numFmtId="0" fontId="16" fillId="29" borderId="0" applyNumberFormat="0" applyBorder="0" applyAlignment="0" applyProtection="0"/>
    <xf numFmtId="0" fontId="26" fillId="29" borderId="0" applyNumberFormat="0" applyBorder="0" applyAlignment="0" applyProtection="0"/>
    <xf numFmtId="0" fontId="6" fillId="3" borderId="0" applyNumberFormat="0" applyBorder="0" applyAlignment="0" applyProtection="0"/>
    <xf numFmtId="0" fontId="27" fillId="3" borderId="0" applyNumberFormat="0" applyBorder="0" applyAlignment="0" applyProtection="0"/>
    <xf numFmtId="0" fontId="10" fillId="6" borderId="4" applyNumberFormat="0" applyAlignment="0" applyProtection="0"/>
    <xf numFmtId="0" fontId="28" fillId="6" borderId="4" applyNumberFormat="0" applyAlignment="0" applyProtection="0"/>
    <xf numFmtId="0" fontId="12" fillId="7" borderId="7" applyNumberFormat="0" applyAlignment="0" applyProtection="0"/>
    <xf numFmtId="0" fontId="29" fillId="7" borderId="7" applyNumberFormat="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5" fillId="2" borderId="0" applyNumberFormat="0" applyBorder="0" applyAlignment="0" applyProtection="0"/>
    <xf numFmtId="0" fontId="31" fillId="2" borderId="0" applyNumberFormat="0" applyBorder="0" applyAlignment="0" applyProtection="0"/>
    <xf numFmtId="0" fontId="2" fillId="0" borderId="1" applyNumberFormat="0" applyFill="0" applyAlignment="0" applyProtection="0"/>
    <xf numFmtId="0" fontId="32" fillId="0" borderId="1" applyNumberFormat="0" applyFill="0" applyAlignment="0" applyProtection="0"/>
    <xf numFmtId="0" fontId="3" fillId="0" borderId="2" applyNumberFormat="0" applyFill="0" applyAlignment="0" applyProtection="0"/>
    <xf numFmtId="0" fontId="33" fillId="0" borderId="2" applyNumberFormat="0" applyFill="0" applyAlignment="0" applyProtection="0"/>
    <xf numFmtId="0" fontId="4" fillId="0" borderId="3" applyNumberFormat="0" applyFill="0" applyAlignment="0" applyProtection="0"/>
    <xf numFmtId="0" fontId="34" fillId="0" borderId="3" applyNumberFormat="0" applyFill="0" applyAlignment="0" applyProtection="0"/>
    <xf numFmtId="0" fontId="4" fillId="0" borderId="0" applyNumberFormat="0" applyFill="0" applyBorder="0" applyAlignment="0" applyProtection="0"/>
    <xf numFmtId="0" fontId="34" fillId="0" borderId="0" applyNumberFormat="0" applyFill="0" applyBorder="0" applyAlignment="0" applyProtection="0"/>
    <xf numFmtId="0" fontId="8" fillId="5" borderId="4" applyNumberFormat="0" applyAlignment="0" applyProtection="0"/>
    <xf numFmtId="0" fontId="35" fillId="5" borderId="4" applyNumberFormat="0" applyAlignment="0" applyProtection="0"/>
    <xf numFmtId="0" fontId="11" fillId="0" borderId="6" applyNumberFormat="0" applyFill="0" applyAlignment="0" applyProtection="0"/>
    <xf numFmtId="0" fontId="36" fillId="0" borderId="6" applyNumberFormat="0" applyFill="0" applyAlignment="0" applyProtection="0"/>
    <xf numFmtId="0" fontId="7" fillId="4" borderId="0" applyNumberFormat="0" applyBorder="0" applyAlignment="0" applyProtection="0"/>
    <xf numFmtId="0" fontId="37" fillId="4" borderId="0" applyNumberFormat="0" applyBorder="0" applyAlignment="0" applyProtection="0"/>
    <xf numFmtId="0" fontId="38" fillId="0" borderId="0"/>
    <xf numFmtId="0" fontId="25" fillId="0" borderId="0"/>
    <xf numFmtId="0" fontId="1" fillId="0" borderId="0"/>
    <xf numFmtId="0" fontId="38"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9" fillId="6" borderId="5" applyNumberFormat="0" applyAlignment="0" applyProtection="0"/>
    <xf numFmtId="0" fontId="39" fillId="6" borderId="5" applyNumberFormat="0" applyAlignment="0" applyProtection="0"/>
    <xf numFmtId="0" fontId="15" fillId="0" borderId="9" applyNumberFormat="0" applyFill="0" applyAlignment="0" applyProtection="0"/>
    <xf numFmtId="0" fontId="17" fillId="0" borderId="9" applyNumberFormat="0" applyFill="0" applyAlignment="0" applyProtection="0"/>
    <xf numFmtId="0" fontId="13" fillId="0" borderId="0" applyNumberFormat="0" applyFill="0" applyBorder="0" applyAlignment="0" applyProtection="0"/>
    <xf numFmtId="0" fontId="40" fillId="0" borderId="0" applyNumberFormat="0" applyFill="0" applyBorder="0" applyAlignment="0" applyProtection="0"/>
    <xf numFmtId="0" fontId="38" fillId="0" borderId="0"/>
  </cellStyleXfs>
  <cellXfs count="130">
    <xf numFmtId="0" fontId="0" fillId="0" borderId="0" xfId="0"/>
    <xf numFmtId="0" fontId="17" fillId="0" borderId="0" xfId="0" applyFont="1"/>
    <xf numFmtId="0" fontId="15" fillId="0" borderId="0" xfId="0" applyFont="1"/>
    <xf numFmtId="14" fontId="18" fillId="0" borderId="0" xfId="0" applyNumberFormat="1" applyFont="1"/>
    <xf numFmtId="0" fontId="19" fillId="0" borderId="0" xfId="0" applyFont="1" applyAlignment="1">
      <alignment vertical="center"/>
    </xf>
    <xf numFmtId="14" fontId="15" fillId="0" borderId="0" xfId="0" applyNumberFormat="1" applyFont="1"/>
    <xf numFmtId="14" fontId="19" fillId="0" borderId="0" xfId="0" applyNumberFormat="1" applyFont="1"/>
    <xf numFmtId="0" fontId="20" fillId="0" borderId="0" xfId="0" applyFont="1"/>
    <xf numFmtId="0" fontId="13" fillId="0" borderId="0" xfId="0" applyFont="1"/>
    <xf numFmtId="0" fontId="21" fillId="0" borderId="0" xfId="0" applyFont="1" applyAlignment="1">
      <alignment vertical="center" wrapText="1"/>
    </xf>
    <xf numFmtId="0" fontId="22" fillId="0" borderId="0" xfId="2"/>
    <xf numFmtId="0" fontId="23" fillId="0" borderId="0" xfId="0" applyFont="1"/>
    <xf numFmtId="0" fontId="24" fillId="0" borderId="0" xfId="0" applyFont="1"/>
    <xf numFmtId="0" fontId="41" fillId="0" borderId="10" xfId="159" applyNumberFormat="1" applyFont="1" applyFill="1" applyBorder="1" applyAlignment="1" applyProtection="1">
      <alignment horizontal="center" vertical="center" wrapText="1"/>
    </xf>
    <xf numFmtId="164" fontId="15" fillId="0" borderId="10" xfId="0" applyNumberFormat="1" applyFont="1" applyBorder="1" applyAlignment="1">
      <alignment horizontal="center"/>
    </xf>
    <xf numFmtId="0" fontId="0" fillId="33" borderId="0" xfId="0" applyNumberFormat="1" applyFont="1" applyFill="1" applyBorder="1" applyAlignment="1" applyProtection="1"/>
    <xf numFmtId="0" fontId="41" fillId="0" borderId="10" xfId="148" applyNumberFormat="1" applyFont="1" applyFill="1" applyBorder="1" applyAlignment="1" applyProtection="1">
      <alignment horizontal="left" vertical="center" wrapText="1"/>
    </xf>
    <xf numFmtId="3" fontId="15" fillId="0" borderId="10" xfId="0" applyNumberFormat="1" applyFont="1" applyBorder="1" applyAlignment="1">
      <alignment horizontal="right"/>
    </xf>
    <xf numFmtId="0" fontId="42" fillId="0" borderId="10" xfId="159" applyNumberFormat="1" applyFont="1" applyFill="1" applyBorder="1" applyAlignment="1" applyProtection="1">
      <alignment horizontal="left" vertical="center" wrapText="1"/>
    </xf>
    <xf numFmtId="3" fontId="0" fillId="0" borderId="10" xfId="0" applyNumberFormat="1" applyBorder="1" applyAlignment="1">
      <alignment horizontal="right"/>
    </xf>
    <xf numFmtId="0" fontId="41" fillId="0" borderId="10" xfId="159" applyNumberFormat="1" applyFont="1" applyFill="1" applyBorder="1" applyAlignment="1" applyProtection="1">
      <alignment horizontal="left" vertical="center" wrapText="1"/>
    </xf>
    <xf numFmtId="0" fontId="42" fillId="33" borderId="0" xfId="148" applyNumberFormat="1" applyFont="1" applyFill="1" applyBorder="1" applyAlignment="1" applyProtection="1"/>
    <xf numFmtId="0" fontId="41" fillId="0" borderId="10" xfId="155" applyNumberFormat="1" applyFont="1" applyFill="1" applyBorder="1" applyAlignment="1" applyProtection="1">
      <alignment horizontal="left" vertical="center" wrapText="1"/>
    </xf>
    <xf numFmtId="0" fontId="25" fillId="33" borderId="0" xfId="148" applyNumberFormat="1" applyFont="1" applyFill="1" applyBorder="1" applyAlignment="1" applyProtection="1"/>
    <xf numFmtId="0" fontId="44" fillId="0" borderId="10" xfId="0" applyFont="1" applyBorder="1" applyAlignment="1">
      <alignment horizontal="center" vertical="center"/>
    </xf>
    <xf numFmtId="0" fontId="46" fillId="0" borderId="10" xfId="0" applyFont="1" applyFill="1" applyBorder="1" applyAlignment="1">
      <alignment vertical="center"/>
    </xf>
    <xf numFmtId="165" fontId="46" fillId="0" borderId="10" xfId="1" applyNumberFormat="1" applyFont="1" applyBorder="1" applyAlignment="1">
      <alignment horizontal="right" vertical="center"/>
    </xf>
    <xf numFmtId="0" fontId="46" fillId="0" borderId="10" xfId="0" applyFont="1" applyBorder="1" applyAlignment="1">
      <alignment vertical="center"/>
    </xf>
    <xf numFmtId="0" fontId="46" fillId="0" borderId="18" xfId="0" applyFont="1" applyBorder="1" applyAlignment="1">
      <alignment vertical="center"/>
    </xf>
    <xf numFmtId="0" fontId="44" fillId="0" borderId="18" xfId="0" applyFont="1" applyBorder="1" applyAlignment="1">
      <alignment vertical="center"/>
    </xf>
    <xf numFmtId="165" fontId="44" fillId="0" borderId="10" xfId="1" applyNumberFormat="1" applyFont="1" applyBorder="1" applyAlignment="1">
      <alignment horizontal="right" vertical="center"/>
    </xf>
    <xf numFmtId="166" fontId="41" fillId="34" borderId="10" xfId="0" applyNumberFormat="1" applyFont="1" applyFill="1" applyBorder="1" applyAlignment="1" applyProtection="1">
      <alignment horizontal="center" wrapText="1"/>
    </xf>
    <xf numFmtId="165" fontId="46" fillId="0" borderId="10" xfId="1" applyNumberFormat="1" applyFont="1" applyBorder="1" applyAlignment="1">
      <alignment horizontal="right"/>
    </xf>
    <xf numFmtId="0" fontId="44" fillId="0" borderId="10" xfId="0" applyFont="1" applyBorder="1" applyAlignment="1">
      <alignment vertical="center"/>
    </xf>
    <xf numFmtId="165" fontId="44" fillId="0" borderId="10" xfId="1" applyNumberFormat="1" applyFont="1" applyBorder="1" applyAlignment="1">
      <alignment horizontal="right"/>
    </xf>
    <xf numFmtId="167" fontId="41" fillId="34" borderId="10" xfId="0" applyNumberFormat="1" applyFont="1" applyFill="1" applyBorder="1" applyAlignment="1" applyProtection="1">
      <alignment horizontal="center" wrapText="1"/>
    </xf>
    <xf numFmtId="165" fontId="46" fillId="0" borderId="10" xfId="1" applyNumberFormat="1" applyFont="1" applyBorder="1"/>
    <xf numFmtId="166" fontId="44" fillId="0" borderId="10" xfId="0" applyNumberFormat="1" applyFont="1" applyBorder="1"/>
    <xf numFmtId="0" fontId="0" fillId="0" borderId="10" xfId="0" applyBorder="1"/>
    <xf numFmtId="165" fontId="46" fillId="0" borderId="10" xfId="1" applyNumberFormat="1" applyFont="1" applyBorder="1" applyAlignment="1">
      <alignment vertical="center"/>
    </xf>
    <xf numFmtId="165" fontId="44" fillId="0" borderId="10" xfId="0" applyNumberFormat="1" applyFont="1" applyBorder="1" applyAlignment="1">
      <alignment vertical="center"/>
    </xf>
    <xf numFmtId="165" fontId="0" fillId="0" borderId="0" xfId="0" applyNumberFormat="1"/>
    <xf numFmtId="0" fontId="44" fillId="0" borderId="10" xfId="0" applyFont="1" applyFill="1" applyBorder="1" applyAlignment="1">
      <alignment horizontal="center" vertical="center"/>
    </xf>
    <xf numFmtId="165" fontId="0" fillId="0" borderId="10" xfId="1" applyNumberFormat="1" applyFont="1" applyBorder="1"/>
    <xf numFmtId="0" fontId="44" fillId="0" borderId="10" xfId="0" applyFont="1" applyFill="1" applyBorder="1" applyAlignment="1">
      <alignment vertical="center"/>
    </xf>
    <xf numFmtId="165" fontId="46" fillId="0" borderId="10" xfId="1" applyNumberFormat="1" applyFont="1" applyFill="1" applyBorder="1" applyAlignment="1">
      <alignment vertical="center"/>
    </xf>
    <xf numFmtId="166" fontId="41" fillId="34" borderId="15" xfId="0" applyNumberFormat="1" applyFont="1" applyFill="1" applyBorder="1" applyAlignment="1" applyProtection="1">
      <alignment horizontal="center" wrapText="1"/>
    </xf>
    <xf numFmtId="165" fontId="44" fillId="0" borderId="10" xfId="1" applyNumberFormat="1" applyFont="1" applyBorder="1" applyAlignment="1">
      <alignment vertical="center"/>
    </xf>
    <xf numFmtId="165" fontId="44" fillId="0" borderId="10" xfId="1" applyNumberFormat="1" applyFont="1" applyBorder="1"/>
    <xf numFmtId="0" fontId="46" fillId="0" borderId="10" xfId="0" applyFont="1" applyBorder="1" applyAlignment="1">
      <alignment horizontal="left" vertical="center"/>
    </xf>
    <xf numFmtId="0" fontId="46" fillId="0" borderId="19" xfId="0" applyFont="1" applyBorder="1" applyAlignment="1">
      <alignment vertical="center"/>
    </xf>
    <xf numFmtId="165" fontId="46" fillId="0" borderId="19" xfId="1" applyNumberFormat="1" applyFont="1" applyBorder="1" applyAlignment="1">
      <alignment horizontal="right"/>
    </xf>
    <xf numFmtId="165" fontId="44" fillId="0" borderId="19" xfId="1" applyNumberFormat="1" applyFont="1" applyBorder="1" applyAlignment="1">
      <alignment horizontal="right"/>
    </xf>
    <xf numFmtId="0" fontId="44" fillId="0" borderId="19" xfId="0" applyFont="1" applyBorder="1" applyAlignment="1">
      <alignment vertical="center"/>
    </xf>
    <xf numFmtId="165" fontId="46" fillId="0" borderId="19" xfId="1" applyNumberFormat="1" applyFont="1" applyBorder="1"/>
    <xf numFmtId="165" fontId="44" fillId="0" borderId="19" xfId="1" applyNumberFormat="1" applyFont="1" applyBorder="1"/>
    <xf numFmtId="0" fontId="41" fillId="34" borderId="10" xfId="0" applyNumberFormat="1" applyFont="1" applyFill="1" applyBorder="1" applyAlignment="1" applyProtection="1">
      <alignment horizontal="center" wrapText="1"/>
    </xf>
    <xf numFmtId="0" fontId="41" fillId="34" borderId="10" xfId="0" applyNumberFormat="1" applyFont="1" applyFill="1" applyBorder="1" applyAlignment="1" applyProtection="1">
      <alignment horizontal="left" wrapText="1"/>
    </xf>
    <xf numFmtId="0" fontId="42" fillId="34" borderId="10" xfId="0" applyNumberFormat="1" applyFont="1" applyFill="1" applyBorder="1" applyAlignment="1" applyProtection="1">
      <alignment horizontal="left" wrapText="1"/>
    </xf>
    <xf numFmtId="165" fontId="44" fillId="33" borderId="10" xfId="1" applyNumberFormat="1" applyFont="1" applyFill="1" applyBorder="1" applyAlignment="1" applyProtection="1"/>
    <xf numFmtId="166" fontId="41" fillId="34" borderId="10" xfId="0" applyNumberFormat="1" applyFont="1" applyFill="1" applyBorder="1" applyAlignment="1" applyProtection="1">
      <alignment horizontal="left" wrapText="1"/>
    </xf>
    <xf numFmtId="0" fontId="41" fillId="34" borderId="10" xfId="0" applyNumberFormat="1" applyFont="1" applyFill="1" applyBorder="1" applyAlignment="1" applyProtection="1">
      <alignment horizontal="center" vertical="center" wrapText="1"/>
    </xf>
    <xf numFmtId="0" fontId="15" fillId="33" borderId="0" xfId="0" applyNumberFormat="1" applyFont="1" applyFill="1" applyBorder="1" applyAlignment="1" applyProtection="1"/>
    <xf numFmtId="166" fontId="41" fillId="34" borderId="10" xfId="0" applyNumberFormat="1" applyFont="1" applyFill="1" applyBorder="1" applyAlignment="1" applyProtection="1">
      <alignment horizontal="center" vertical="center" wrapText="1"/>
    </xf>
    <xf numFmtId="0" fontId="41" fillId="34" borderId="10" xfId="0" applyNumberFormat="1" applyFont="1" applyFill="1" applyBorder="1" applyAlignment="1" applyProtection="1">
      <alignment horizontal="left" vertical="center" wrapText="1"/>
    </xf>
    <xf numFmtId="0" fontId="42" fillId="34" borderId="10" xfId="0" applyNumberFormat="1" applyFont="1" applyFill="1" applyBorder="1" applyAlignment="1" applyProtection="1">
      <alignment horizontal="left" vertical="center" wrapText="1"/>
    </xf>
    <xf numFmtId="166" fontId="41" fillId="34" borderId="10" xfId="0" applyNumberFormat="1" applyFont="1" applyFill="1" applyBorder="1" applyAlignment="1" applyProtection="1">
      <alignment horizontal="left" vertical="center" wrapText="1"/>
    </xf>
    <xf numFmtId="0" fontId="41" fillId="34" borderId="18" xfId="0" applyNumberFormat="1" applyFont="1" applyFill="1" applyBorder="1" applyAlignment="1" applyProtection="1">
      <alignment horizontal="left" vertical="center" wrapText="1"/>
    </xf>
    <xf numFmtId="166" fontId="41" fillId="34" borderId="18" xfId="0" applyNumberFormat="1" applyFont="1" applyFill="1" applyBorder="1" applyAlignment="1" applyProtection="1">
      <alignment horizontal="left" vertical="center" wrapText="1"/>
    </xf>
    <xf numFmtId="49" fontId="41" fillId="0" borderId="10" xfId="159" applyNumberFormat="1" applyFont="1" applyFill="1" applyBorder="1" applyAlignment="1" applyProtection="1">
      <alignment horizontal="center" vertical="center" wrapText="1"/>
    </xf>
    <xf numFmtId="165" fontId="41" fillId="0" borderId="10" xfId="1" applyNumberFormat="1" applyFont="1" applyFill="1" applyBorder="1" applyAlignment="1" applyProtection="1">
      <alignment horizontal="right" vertical="center" wrapText="1"/>
    </xf>
    <xf numFmtId="165" fontId="42" fillId="0" borderId="10" xfId="1" applyNumberFormat="1" applyFont="1" applyFill="1" applyBorder="1" applyAlignment="1" applyProtection="1">
      <alignment horizontal="right" vertical="center" wrapText="1"/>
    </xf>
    <xf numFmtId="0" fontId="44" fillId="0" borderId="10" xfId="0" applyFont="1" applyBorder="1"/>
    <xf numFmtId="0" fontId="43" fillId="33" borderId="15" xfId="148" applyNumberFormat="1" applyFont="1" applyFill="1" applyBorder="1" applyAlignment="1" applyProtection="1">
      <alignment horizontal="left" vertical="center" wrapText="1"/>
    </xf>
    <xf numFmtId="0" fontId="43" fillId="33" borderId="16" xfId="148" applyNumberFormat="1" applyFont="1" applyFill="1" applyBorder="1" applyAlignment="1" applyProtection="1">
      <alignment horizontal="left" vertical="center" wrapText="1"/>
    </xf>
    <xf numFmtId="0" fontId="43" fillId="33" borderId="17" xfId="148" applyNumberFormat="1" applyFont="1" applyFill="1" applyBorder="1" applyAlignment="1" applyProtection="1">
      <alignment horizontal="left" vertical="center" wrapText="1"/>
    </xf>
    <xf numFmtId="0" fontId="41" fillId="0" borderId="11" xfId="159" applyNumberFormat="1" applyFont="1" applyFill="1" applyBorder="1" applyAlignment="1" applyProtection="1">
      <alignment horizontal="left" vertical="center" wrapText="1"/>
    </xf>
    <xf numFmtId="0" fontId="42" fillId="0" borderId="12" xfId="159" applyNumberFormat="1" applyFont="1" applyFill="1" applyBorder="1" applyAlignment="1" applyProtection="1">
      <alignment horizontal="left" vertical="center" wrapText="1"/>
    </xf>
    <xf numFmtId="0" fontId="42" fillId="0" borderId="13" xfId="159" applyNumberFormat="1" applyFont="1" applyFill="1" applyBorder="1" applyAlignment="1" applyProtection="1">
      <alignment horizontal="left" vertical="center" wrapText="1"/>
    </xf>
    <xf numFmtId="0" fontId="42" fillId="0" borderId="14" xfId="159" applyNumberFormat="1" applyFont="1" applyFill="1" applyBorder="1" applyAlignment="1" applyProtection="1">
      <alignment horizontal="left" vertical="center" wrapText="1"/>
    </xf>
    <xf numFmtId="0" fontId="42" fillId="0" borderId="15" xfId="159" applyNumberFormat="1" applyFont="1" applyFill="1" applyBorder="1" applyAlignment="1" applyProtection="1">
      <alignment horizontal="left" vertical="center" wrapText="1"/>
    </xf>
    <xf numFmtId="0" fontId="42" fillId="0" borderId="16" xfId="159" applyNumberFormat="1" applyFont="1" applyFill="1" applyBorder="1" applyAlignment="1" applyProtection="1">
      <alignment horizontal="left" vertical="center" wrapText="1"/>
    </xf>
    <xf numFmtId="0" fontId="42" fillId="0" borderId="17" xfId="159" applyNumberFormat="1" applyFont="1" applyFill="1" applyBorder="1" applyAlignment="1" applyProtection="1">
      <alignment horizontal="left" vertical="center" wrapText="1"/>
    </xf>
    <xf numFmtId="0" fontId="41" fillId="0" borderId="15" xfId="159" applyNumberFormat="1" applyFont="1" applyFill="1" applyBorder="1" applyAlignment="1" applyProtection="1">
      <alignment horizontal="center" vertical="center" wrapText="1"/>
    </xf>
    <xf numFmtId="0" fontId="41" fillId="0" borderId="16" xfId="159" applyNumberFormat="1" applyFont="1" applyFill="1" applyBorder="1" applyAlignment="1" applyProtection="1">
      <alignment horizontal="center" vertical="center" wrapText="1"/>
    </xf>
    <xf numFmtId="0" fontId="41" fillId="0" borderId="17" xfId="159" applyNumberFormat="1" applyFont="1" applyFill="1" applyBorder="1" applyAlignment="1" applyProtection="1">
      <alignment horizontal="center" vertical="center" wrapText="1"/>
    </xf>
    <xf numFmtId="0" fontId="42" fillId="0" borderId="10" xfId="159" applyNumberFormat="1" applyFont="1" applyFill="1" applyBorder="1" applyAlignment="1" applyProtection="1">
      <alignment horizontal="left" vertical="center" wrapText="1"/>
    </xf>
    <xf numFmtId="0" fontId="41" fillId="0" borderId="15" xfId="155" applyNumberFormat="1" applyFont="1" applyFill="1" applyBorder="1" applyAlignment="1" applyProtection="1">
      <alignment horizontal="center" vertical="center" wrapText="1"/>
    </xf>
    <xf numFmtId="0" fontId="41" fillId="0" borderId="16" xfId="155" applyNumberFormat="1" applyFont="1" applyFill="1" applyBorder="1" applyAlignment="1" applyProtection="1">
      <alignment horizontal="center" vertical="center" wrapText="1"/>
    </xf>
    <xf numFmtId="0" fontId="41" fillId="0" borderId="17" xfId="155" applyNumberFormat="1" applyFont="1" applyFill="1" applyBorder="1" applyAlignment="1" applyProtection="1">
      <alignment horizontal="center" vertical="center" wrapText="1"/>
    </xf>
    <xf numFmtId="0" fontId="42" fillId="0" borderId="10" xfId="155" applyNumberFormat="1" applyFont="1" applyFill="1" applyBorder="1" applyAlignment="1" applyProtection="1">
      <alignment horizontal="left" vertical="center" wrapText="1"/>
    </xf>
    <xf numFmtId="0" fontId="42" fillId="0" borderId="15" xfId="148" applyNumberFormat="1" applyFont="1" applyFill="1" applyBorder="1" applyAlignment="1" applyProtection="1">
      <alignment horizontal="left" vertical="center" wrapText="1"/>
    </xf>
    <xf numFmtId="0" fontId="42" fillId="0" borderId="16" xfId="148" applyNumberFormat="1" applyFont="1" applyFill="1" applyBorder="1" applyAlignment="1" applyProtection="1">
      <alignment horizontal="left" vertical="center" wrapText="1"/>
    </xf>
    <xf numFmtId="0" fontId="42" fillId="0" borderId="17" xfId="148" applyNumberFormat="1" applyFont="1" applyFill="1" applyBorder="1" applyAlignment="1" applyProtection="1">
      <alignment horizontal="left" vertical="center" wrapText="1"/>
    </xf>
    <xf numFmtId="0" fontId="41" fillId="0" borderId="15" xfId="148" applyNumberFormat="1" applyFont="1" applyFill="1" applyBorder="1" applyAlignment="1" applyProtection="1">
      <alignment horizontal="center" vertical="center" wrapText="1"/>
    </xf>
    <xf numFmtId="0" fontId="41" fillId="0" borderId="16" xfId="148" applyNumberFormat="1" applyFont="1" applyFill="1" applyBorder="1" applyAlignment="1" applyProtection="1">
      <alignment horizontal="center" vertical="center" wrapText="1"/>
    </xf>
    <xf numFmtId="0" fontId="41" fillId="0" borderId="17" xfId="148" applyNumberFormat="1" applyFont="1" applyFill="1" applyBorder="1" applyAlignment="1" applyProtection="1">
      <alignment horizontal="center" vertical="center" wrapText="1"/>
    </xf>
    <xf numFmtId="0" fontId="42" fillId="0" borderId="10" xfId="148" applyNumberFormat="1" applyFont="1" applyFill="1" applyBorder="1" applyAlignment="1" applyProtection="1">
      <alignment horizontal="left" vertical="center" wrapText="1"/>
    </xf>
    <xf numFmtId="0" fontId="46" fillId="0" borderId="10" xfId="0" applyFont="1" applyBorder="1" applyAlignment="1">
      <alignment horizontal="left" vertical="center" wrapText="1"/>
    </xf>
    <xf numFmtId="0" fontId="42" fillId="33" borderId="10" xfId="0" applyNumberFormat="1" applyFont="1" applyFill="1" applyBorder="1" applyAlignment="1" applyProtection="1">
      <alignment horizontal="left" vertical="center" wrapText="1"/>
    </xf>
    <xf numFmtId="0" fontId="42" fillId="33" borderId="15" xfId="0" applyNumberFormat="1" applyFont="1" applyFill="1" applyBorder="1" applyAlignment="1" applyProtection="1">
      <alignment horizontal="left" vertical="center" wrapText="1"/>
    </xf>
    <xf numFmtId="0" fontId="42" fillId="33" borderId="16" xfId="0" applyNumberFormat="1" applyFont="1" applyFill="1" applyBorder="1" applyAlignment="1" applyProtection="1">
      <alignment horizontal="left" vertical="center" wrapText="1"/>
    </xf>
    <xf numFmtId="0" fontId="42" fillId="33" borderId="17" xfId="0" applyNumberFormat="1" applyFont="1" applyFill="1" applyBorder="1" applyAlignment="1" applyProtection="1">
      <alignment horizontal="left" vertical="center" wrapText="1"/>
    </xf>
    <xf numFmtId="0" fontId="44" fillId="0" borderId="10" xfId="0" applyFont="1" applyBorder="1" applyAlignment="1">
      <alignment horizontal="center"/>
    </xf>
    <xf numFmtId="0" fontId="46" fillId="0" borderId="10" xfId="0" applyFont="1" applyBorder="1" applyAlignment="1">
      <alignment horizontal="left"/>
    </xf>
    <xf numFmtId="0" fontId="0" fillId="0" borderId="10" xfId="0" applyBorder="1" applyAlignment="1">
      <alignment horizontal="left"/>
    </xf>
    <xf numFmtId="0" fontId="44" fillId="0" borderId="10" xfId="0" applyFont="1" applyBorder="1" applyAlignment="1">
      <alignment horizontal="center" vertical="center"/>
    </xf>
    <xf numFmtId="0" fontId="46" fillId="0" borderId="10" xfId="0" applyFont="1" applyFill="1" applyBorder="1" applyAlignment="1">
      <alignment horizontal="left" vertical="center" wrapText="1"/>
    </xf>
    <xf numFmtId="0" fontId="46" fillId="0" borderId="15" xfId="0" applyNumberFormat="1" applyFont="1" applyFill="1" applyBorder="1" applyAlignment="1" applyProtection="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46" fillId="0" borderId="16" xfId="0" applyNumberFormat="1" applyFont="1" applyFill="1" applyBorder="1" applyAlignment="1" applyProtection="1">
      <alignment horizontal="left" vertical="center" wrapText="1"/>
    </xf>
    <xf numFmtId="0" fontId="46" fillId="0" borderId="17" xfId="0" applyNumberFormat="1" applyFont="1" applyFill="1" applyBorder="1" applyAlignment="1" applyProtection="1">
      <alignment horizontal="left" vertical="center" wrapText="1"/>
    </xf>
    <xf numFmtId="0" fontId="41" fillId="34" borderId="15" xfId="0" applyNumberFormat="1" applyFont="1" applyFill="1" applyBorder="1" applyAlignment="1" applyProtection="1">
      <alignment horizontal="center" vertical="center" wrapText="1"/>
    </xf>
    <xf numFmtId="0" fontId="41" fillId="34" borderId="17" xfId="0" applyNumberFormat="1" applyFont="1" applyFill="1" applyBorder="1" applyAlignment="1" applyProtection="1">
      <alignment horizontal="center" vertical="center" wrapText="1"/>
    </xf>
    <xf numFmtId="0" fontId="41" fillId="34" borderId="10" xfId="0" applyNumberFormat="1" applyFont="1" applyFill="1" applyBorder="1" applyAlignment="1" applyProtection="1">
      <alignment horizontal="center" wrapText="1"/>
    </xf>
    <xf numFmtId="0" fontId="41" fillId="34" borderId="10" xfId="0" applyNumberFormat="1" applyFont="1" applyFill="1" applyBorder="1" applyAlignment="1" applyProtection="1">
      <alignment horizontal="center" vertical="center" wrapText="1"/>
    </xf>
    <xf numFmtId="0" fontId="42" fillId="33" borderId="20" xfId="0" applyNumberFormat="1" applyFont="1" applyFill="1" applyBorder="1" applyAlignment="1" applyProtection="1">
      <alignment horizontal="left" vertical="center" wrapText="1"/>
    </xf>
    <xf numFmtId="0" fontId="46" fillId="33" borderId="10" xfId="0" applyNumberFormat="1" applyFont="1" applyFill="1" applyBorder="1" applyAlignment="1" applyProtection="1">
      <alignment horizontal="left" vertical="center" wrapText="1"/>
    </xf>
    <xf numFmtId="0" fontId="46" fillId="0" borderId="15" xfId="0" applyFont="1" applyFill="1" applyBorder="1" applyAlignment="1">
      <alignment horizontal="left" vertical="top" wrapText="1"/>
    </xf>
    <xf numFmtId="0" fontId="46" fillId="0" borderId="16" xfId="0" applyFont="1" applyFill="1" applyBorder="1" applyAlignment="1">
      <alignment horizontal="left" vertical="top" wrapText="1"/>
    </xf>
    <xf numFmtId="0" fontId="46" fillId="0" borderId="17" xfId="0" applyFont="1" applyFill="1" applyBorder="1" applyAlignment="1">
      <alignment horizontal="left" vertical="top" wrapText="1"/>
    </xf>
    <xf numFmtId="0" fontId="46" fillId="0" borderId="15" xfId="0" applyFont="1" applyBorder="1" applyAlignment="1">
      <alignment horizontal="left" vertical="top" wrapText="1"/>
    </xf>
    <xf numFmtId="0" fontId="46" fillId="0" borderId="16" xfId="0" applyFont="1" applyBorder="1" applyAlignment="1">
      <alignment horizontal="left" vertical="top" wrapText="1"/>
    </xf>
    <xf numFmtId="0" fontId="46" fillId="0" borderId="17" xfId="0" applyFont="1" applyBorder="1" applyAlignment="1">
      <alignment horizontal="left" vertical="top" wrapText="1"/>
    </xf>
    <xf numFmtId="0" fontId="42" fillId="33" borderId="15" xfId="0" applyNumberFormat="1" applyFont="1" applyFill="1" applyBorder="1" applyAlignment="1" applyProtection="1">
      <alignment horizontal="left" vertical="top" wrapText="1"/>
    </xf>
    <xf numFmtId="0" fontId="42" fillId="33" borderId="16" xfId="0" applyNumberFormat="1" applyFont="1" applyFill="1" applyBorder="1" applyAlignment="1" applyProtection="1">
      <alignment horizontal="left" vertical="top" wrapText="1"/>
    </xf>
    <xf numFmtId="0" fontId="42" fillId="33" borderId="17" xfId="0" applyNumberFormat="1" applyFont="1" applyFill="1" applyBorder="1" applyAlignment="1" applyProtection="1">
      <alignment horizontal="left" vertical="top" wrapText="1"/>
    </xf>
    <xf numFmtId="0" fontId="46" fillId="0" borderId="10" xfId="0" applyFont="1" applyBorder="1" applyAlignment="1">
      <alignment horizontal="left" vertical="top" wrapText="1"/>
    </xf>
    <xf numFmtId="0" fontId="42" fillId="33" borderId="10" xfId="0" applyNumberFormat="1" applyFont="1" applyFill="1" applyBorder="1" applyAlignment="1" applyProtection="1">
      <alignment horizontal="left" vertical="top" wrapText="1"/>
    </xf>
  </cellXfs>
  <cellStyles count="177">
    <cellStyle name="20% - Accent1 2" xfId="3"/>
    <cellStyle name="20% - Accent1 3" xfId="4"/>
    <cellStyle name="20% - Accent1 4" xfId="5"/>
    <cellStyle name="20% - Accent1 5" xfId="6"/>
    <cellStyle name="20% - Accent1 6" xfId="7"/>
    <cellStyle name="20% - Accent1 7" xfId="8"/>
    <cellStyle name="20% - Accent1 7 2" xfId="9"/>
    <cellStyle name="20% - Accent1 7 3" xfId="10"/>
    <cellStyle name="20% - Accent2 2" xfId="11"/>
    <cellStyle name="20% - Accent2 3" xfId="12"/>
    <cellStyle name="20% - Accent2 4" xfId="13"/>
    <cellStyle name="20% - Accent2 5" xfId="14"/>
    <cellStyle name="20% - Accent2 6" xfId="15"/>
    <cellStyle name="20% - Accent2 7" xfId="16"/>
    <cellStyle name="20% - Accent2 7 2" xfId="17"/>
    <cellStyle name="20% - Accent2 7 3" xfId="18"/>
    <cellStyle name="20% - Accent3 2" xfId="19"/>
    <cellStyle name="20% - Accent3 3" xfId="20"/>
    <cellStyle name="20% - Accent3 4" xfId="21"/>
    <cellStyle name="20% - Accent3 5" xfId="22"/>
    <cellStyle name="20% - Accent3 6" xfId="23"/>
    <cellStyle name="20% - Accent3 7" xfId="24"/>
    <cellStyle name="20% - Accent3 7 2" xfId="25"/>
    <cellStyle name="20% - Accent3 7 3" xfId="26"/>
    <cellStyle name="20% - Accent4 2" xfId="27"/>
    <cellStyle name="20% - Accent4 3" xfId="28"/>
    <cellStyle name="20% - Accent4 4" xfId="29"/>
    <cellStyle name="20% - Accent4 5" xfId="30"/>
    <cellStyle name="20% - Accent4 6" xfId="31"/>
    <cellStyle name="20% - Accent4 7" xfId="32"/>
    <cellStyle name="20% - Accent4 7 2" xfId="33"/>
    <cellStyle name="20% - Accent4 7 3" xfId="34"/>
    <cellStyle name="20% - Accent5 2" xfId="35"/>
    <cellStyle name="20% - Accent5 3" xfId="36"/>
    <cellStyle name="20% - Accent5 4" xfId="37"/>
    <cellStyle name="20% - Accent5 5" xfId="38"/>
    <cellStyle name="20% - Accent5 6" xfId="39"/>
    <cellStyle name="20% - Accent5 7" xfId="40"/>
    <cellStyle name="20% - Accent5 7 2" xfId="41"/>
    <cellStyle name="20% - Accent5 7 3" xfId="42"/>
    <cellStyle name="20% - Accent6 2" xfId="43"/>
    <cellStyle name="20% - Accent6 3" xfId="44"/>
    <cellStyle name="20% - Accent6 4" xfId="45"/>
    <cellStyle name="20% - Accent6 5" xfId="46"/>
    <cellStyle name="20% - Accent6 6" xfId="47"/>
    <cellStyle name="20% - Accent6 7" xfId="48"/>
    <cellStyle name="20% - Accent6 7 2" xfId="49"/>
    <cellStyle name="20% - Accent6 7 3" xfId="50"/>
    <cellStyle name="40% - Accent1 2" xfId="51"/>
    <cellStyle name="40% - Accent1 3" xfId="52"/>
    <cellStyle name="40% - Accent1 4" xfId="53"/>
    <cellStyle name="40% - Accent1 5" xfId="54"/>
    <cellStyle name="40% - Accent1 6" xfId="55"/>
    <cellStyle name="40% - Accent1 7" xfId="56"/>
    <cellStyle name="40% - Accent1 7 2" xfId="57"/>
    <cellStyle name="40% - Accent1 7 3" xfId="58"/>
    <cellStyle name="40% - Accent2 2" xfId="59"/>
    <cellStyle name="40% - Accent2 3" xfId="60"/>
    <cellStyle name="40% - Accent2 4" xfId="61"/>
    <cellStyle name="40% - Accent2 5" xfId="62"/>
    <cellStyle name="40% - Accent2 6" xfId="63"/>
    <cellStyle name="40% - Accent2 7" xfId="64"/>
    <cellStyle name="40% - Accent2 7 2" xfId="65"/>
    <cellStyle name="40% - Accent2 7 3" xfId="66"/>
    <cellStyle name="40% - Accent3 2" xfId="67"/>
    <cellStyle name="40% - Accent3 3" xfId="68"/>
    <cellStyle name="40% - Accent3 4" xfId="69"/>
    <cellStyle name="40% - Accent3 5" xfId="70"/>
    <cellStyle name="40% - Accent3 6" xfId="71"/>
    <cellStyle name="40% - Accent3 7" xfId="72"/>
    <cellStyle name="40% - Accent3 7 2" xfId="73"/>
    <cellStyle name="40% - Accent3 7 3" xfId="74"/>
    <cellStyle name="40% - Accent4 2" xfId="75"/>
    <cellStyle name="40% - Accent4 3" xfId="76"/>
    <cellStyle name="40% - Accent4 4" xfId="77"/>
    <cellStyle name="40% - Accent4 5" xfId="78"/>
    <cellStyle name="40% - Accent4 6" xfId="79"/>
    <cellStyle name="40% - Accent4 7" xfId="80"/>
    <cellStyle name="40% - Accent4 7 2" xfId="81"/>
    <cellStyle name="40% - Accent4 7 3" xfId="82"/>
    <cellStyle name="40% - Accent5 2" xfId="83"/>
    <cellStyle name="40% - Accent5 3" xfId="84"/>
    <cellStyle name="40% - Accent5 4" xfId="85"/>
    <cellStyle name="40% - Accent5 5" xfId="86"/>
    <cellStyle name="40% - Accent5 6" xfId="87"/>
    <cellStyle name="40% - Accent5 7" xfId="88"/>
    <cellStyle name="40% - Accent5 7 2" xfId="89"/>
    <cellStyle name="40% - Accent5 7 3" xfId="90"/>
    <cellStyle name="40% - Accent6 2" xfId="91"/>
    <cellStyle name="40% - Accent6 3" xfId="92"/>
    <cellStyle name="40% - Accent6 4" xfId="93"/>
    <cellStyle name="40% - Accent6 5" xfId="94"/>
    <cellStyle name="40% - Accent6 6" xfId="95"/>
    <cellStyle name="40% - Accent6 7" xfId="96"/>
    <cellStyle name="40% - Accent6 7 2" xfId="97"/>
    <cellStyle name="40% - Accent6 7 3" xfId="98"/>
    <cellStyle name="60% - Accent1 2" xfId="99"/>
    <cellStyle name="60% - Accent1 3" xfId="100"/>
    <cellStyle name="60% - Accent2 2" xfId="101"/>
    <cellStyle name="60% - Accent2 3" xfId="102"/>
    <cellStyle name="60% - Accent3 2" xfId="103"/>
    <cellStyle name="60% - Accent3 3" xfId="104"/>
    <cellStyle name="60% - Accent4 2" xfId="105"/>
    <cellStyle name="60% - Accent4 3" xfId="106"/>
    <cellStyle name="60% - Accent5 2" xfId="107"/>
    <cellStyle name="60% - Accent5 3" xfId="108"/>
    <cellStyle name="60% - Accent6 2" xfId="109"/>
    <cellStyle name="60% - Accent6 3" xfId="110"/>
    <cellStyle name="Accent1 2" xfId="111"/>
    <cellStyle name="Accent1 3" xfId="112"/>
    <cellStyle name="Accent2 2" xfId="113"/>
    <cellStyle name="Accent2 3" xfId="114"/>
    <cellStyle name="Accent3 2" xfId="115"/>
    <cellStyle name="Accent3 3" xfId="116"/>
    <cellStyle name="Accent4 2" xfId="117"/>
    <cellStyle name="Accent4 3" xfId="118"/>
    <cellStyle name="Accent5 2" xfId="119"/>
    <cellStyle name="Accent5 3" xfId="120"/>
    <cellStyle name="Accent6 2" xfId="121"/>
    <cellStyle name="Accent6 3" xfId="122"/>
    <cellStyle name="Bad 2" xfId="123"/>
    <cellStyle name="Bad 3" xfId="124"/>
    <cellStyle name="Calculation 2" xfId="125"/>
    <cellStyle name="Calculation 3" xfId="126"/>
    <cellStyle name="Check Cell 2" xfId="127"/>
    <cellStyle name="Check Cell 3" xfId="128"/>
    <cellStyle name="Comma" xfId="1" builtinId="3"/>
    <cellStyle name="Explanatory Text 2" xfId="129"/>
    <cellStyle name="Explanatory Text 3" xfId="130"/>
    <cellStyle name="Good 2" xfId="131"/>
    <cellStyle name="Good 3" xfId="132"/>
    <cellStyle name="Heading 1 2" xfId="133"/>
    <cellStyle name="Heading 1 3" xfId="134"/>
    <cellStyle name="Heading 2 2" xfId="135"/>
    <cellStyle name="Heading 2 3" xfId="136"/>
    <cellStyle name="Heading 3 2" xfId="137"/>
    <cellStyle name="Heading 3 3" xfId="138"/>
    <cellStyle name="Heading 4 2" xfId="139"/>
    <cellStyle name="Heading 4 3" xfId="140"/>
    <cellStyle name="Hyperlink" xfId="2" builtinId="8"/>
    <cellStyle name="Input 2" xfId="141"/>
    <cellStyle name="Input 3" xfId="142"/>
    <cellStyle name="Linked Cell 2" xfId="143"/>
    <cellStyle name="Linked Cell 3" xfId="144"/>
    <cellStyle name="Neutral 2" xfId="145"/>
    <cellStyle name="Neutral 3" xfId="146"/>
    <cellStyle name="Normal" xfId="0" builtinId="0"/>
    <cellStyle name="Normal 2" xfId="147"/>
    <cellStyle name="Normal 2 2" xfId="148"/>
    <cellStyle name="Normal 2 3" xfId="149"/>
    <cellStyle name="Normal 2 3 2" xfId="150"/>
    <cellStyle name="Normal 2 3 2 2" xfId="151"/>
    <cellStyle name="Normal 2 3 3" xfId="176"/>
    <cellStyle name="Normal 2 4" xfId="152"/>
    <cellStyle name="Normal 2 4 2" xfId="153"/>
    <cellStyle name="Normal 3" xfId="154"/>
    <cellStyle name="Normal 4" xfId="155"/>
    <cellStyle name="Normal 5" xfId="156"/>
    <cellStyle name="Normal 6" xfId="157"/>
    <cellStyle name="Normal 7" xfId="158"/>
    <cellStyle name="Normal 7 2" xfId="159"/>
    <cellStyle name="Normal 7 3" xfId="160"/>
    <cellStyle name="Normal 9" xfId="161"/>
    <cellStyle name="Note 2" xfId="162"/>
    <cellStyle name="Note 3" xfId="163"/>
    <cellStyle name="Note 4" xfId="164"/>
    <cellStyle name="Note 5" xfId="165"/>
    <cellStyle name="Note 6" xfId="166"/>
    <cellStyle name="Note 7" xfId="167"/>
    <cellStyle name="Note 7 2" xfId="168"/>
    <cellStyle name="Note 7 3" xfId="169"/>
    <cellStyle name="Output 2" xfId="170"/>
    <cellStyle name="Output 3" xfId="171"/>
    <cellStyle name="Total 2" xfId="172"/>
    <cellStyle name="Total 3" xfId="173"/>
    <cellStyle name="Warning Text 2" xfId="174"/>
    <cellStyle name="Warning Text 3" xfId="1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94"/>
  <sheetViews>
    <sheetView tabSelected="1" zoomScale="85" zoomScaleNormal="85" workbookViewId="0">
      <selection activeCell="C10" sqref="C10"/>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0</v>
      </c>
    </row>
    <row r="3" spans="1:6" x14ac:dyDescent="0.25">
      <c r="A3" s="2" t="s">
        <v>1</v>
      </c>
      <c r="B3" s="3">
        <v>41843</v>
      </c>
      <c r="F3" s="4"/>
    </row>
    <row r="4" spans="1:6" x14ac:dyDescent="0.25">
      <c r="A4" s="5" t="s">
        <v>2</v>
      </c>
      <c r="B4" s="6">
        <v>41831</v>
      </c>
    </row>
    <row r="5" spans="1:6" ht="18.75" x14ac:dyDescent="0.3">
      <c r="F5" s="7" t="s">
        <v>3</v>
      </c>
    </row>
    <row r="6" spans="1:6" x14ac:dyDescent="0.25">
      <c r="F6" s="8" t="s">
        <v>4</v>
      </c>
    </row>
    <row r="7" spans="1:6" ht="75" x14ac:dyDescent="0.25">
      <c r="F7" s="9" t="s">
        <v>5</v>
      </c>
    </row>
    <row r="9" spans="1:6" x14ac:dyDescent="0.25">
      <c r="A9" t="s">
        <v>6</v>
      </c>
    </row>
    <row r="11" spans="1:6" x14ac:dyDescent="0.25">
      <c r="A11" s="1" t="s">
        <v>7</v>
      </c>
    </row>
    <row r="13" spans="1:6" x14ac:dyDescent="0.25">
      <c r="A13" s="10" t="s">
        <v>8</v>
      </c>
    </row>
    <row r="14" spans="1:6" x14ac:dyDescent="0.25">
      <c r="A14" s="10" t="s">
        <v>9</v>
      </c>
    </row>
    <row r="16" spans="1:6" x14ac:dyDescent="0.25">
      <c r="A16" s="10" t="s">
        <v>10</v>
      </c>
    </row>
    <row r="17" spans="1:1" x14ac:dyDescent="0.25">
      <c r="A17" s="10" t="s">
        <v>11</v>
      </c>
    </row>
    <row r="19" spans="1:1" x14ac:dyDescent="0.25">
      <c r="A19" s="10" t="s">
        <v>12</v>
      </c>
    </row>
    <row r="20" spans="1:1" x14ac:dyDescent="0.25">
      <c r="A20" s="10" t="s">
        <v>13</v>
      </c>
    </row>
    <row r="22" spans="1:1" x14ac:dyDescent="0.25">
      <c r="A22" s="1" t="s">
        <v>14</v>
      </c>
    </row>
    <row r="24" spans="1:1" x14ac:dyDescent="0.25">
      <c r="A24" s="11" t="s">
        <v>15</v>
      </c>
    </row>
    <row r="26" spans="1:1" x14ac:dyDescent="0.25">
      <c r="A26" s="10" t="s">
        <v>16</v>
      </c>
    </row>
    <row r="27" spans="1:1" x14ac:dyDescent="0.25">
      <c r="A27" s="10" t="s">
        <v>17</v>
      </c>
    </row>
    <row r="28" spans="1:1" x14ac:dyDescent="0.25">
      <c r="A28" s="10" t="s">
        <v>18</v>
      </c>
    </row>
    <row r="29" spans="1:1" x14ac:dyDescent="0.25">
      <c r="A29" s="10" t="s">
        <v>19</v>
      </c>
    </row>
    <row r="30" spans="1:1" x14ac:dyDescent="0.25">
      <c r="A30" s="10" t="s">
        <v>20</v>
      </c>
    </row>
    <row r="32" spans="1:1" x14ac:dyDescent="0.25">
      <c r="A32" s="10" t="s">
        <v>21</v>
      </c>
    </row>
    <row r="33" spans="1:1" x14ac:dyDescent="0.25">
      <c r="A33" s="10" t="s">
        <v>22</v>
      </c>
    </row>
    <row r="34" spans="1:1" x14ac:dyDescent="0.25">
      <c r="A34" s="10" t="s">
        <v>23</v>
      </c>
    </row>
    <row r="35" spans="1:1" x14ac:dyDescent="0.25">
      <c r="A35" s="10" t="s">
        <v>24</v>
      </c>
    </row>
    <row r="36" spans="1:1" x14ac:dyDescent="0.25">
      <c r="A36" s="10" t="s">
        <v>25</v>
      </c>
    </row>
    <row r="38" spans="1:1" x14ac:dyDescent="0.25">
      <c r="A38" s="10" t="s">
        <v>26</v>
      </c>
    </row>
    <row r="39" spans="1:1" x14ac:dyDescent="0.25">
      <c r="A39" s="10" t="s">
        <v>27</v>
      </c>
    </row>
    <row r="40" spans="1:1" x14ac:dyDescent="0.25">
      <c r="A40" s="10" t="s">
        <v>28</v>
      </c>
    </row>
    <row r="41" spans="1:1" x14ac:dyDescent="0.25">
      <c r="A41" s="10" t="s">
        <v>29</v>
      </c>
    </row>
    <row r="42" spans="1:1" x14ac:dyDescent="0.25">
      <c r="A42" s="10" t="s">
        <v>30</v>
      </c>
    </row>
    <row r="43" spans="1:1" x14ac:dyDescent="0.25">
      <c r="A43" s="10"/>
    </row>
    <row r="44" spans="1:1" x14ac:dyDescent="0.25">
      <c r="A44" s="11" t="s">
        <v>31</v>
      </c>
    </row>
    <row r="46" spans="1:1" x14ac:dyDescent="0.25">
      <c r="A46" s="10" t="s">
        <v>32</v>
      </c>
    </row>
    <row r="47" spans="1:1" x14ac:dyDescent="0.25">
      <c r="A47" s="10" t="s">
        <v>33</v>
      </c>
    </row>
    <row r="48" spans="1:1" x14ac:dyDescent="0.25">
      <c r="A48" s="10" t="s">
        <v>34</v>
      </c>
    </row>
    <row r="49" spans="1:1" x14ac:dyDescent="0.25">
      <c r="A49" s="10" t="s">
        <v>35</v>
      </c>
    </row>
    <row r="50" spans="1:1" x14ac:dyDescent="0.25">
      <c r="A50" s="10" t="s">
        <v>36</v>
      </c>
    </row>
    <row r="52" spans="1:1" x14ac:dyDescent="0.25">
      <c r="A52" s="10" t="s">
        <v>37</v>
      </c>
    </row>
    <row r="53" spans="1:1" x14ac:dyDescent="0.25">
      <c r="A53" s="10" t="s">
        <v>38</v>
      </c>
    </row>
    <row r="54" spans="1:1" x14ac:dyDescent="0.25">
      <c r="A54" s="10" t="s">
        <v>39</v>
      </c>
    </row>
    <row r="55" spans="1:1" x14ac:dyDescent="0.25">
      <c r="A55" s="10" t="s">
        <v>40</v>
      </c>
    </row>
    <row r="56" spans="1:1" x14ac:dyDescent="0.25">
      <c r="A56" s="10" t="s">
        <v>41</v>
      </c>
    </row>
    <row r="58" spans="1:1" x14ac:dyDescent="0.25">
      <c r="A58" s="10" t="s">
        <v>42</v>
      </c>
    </row>
    <row r="59" spans="1:1" x14ac:dyDescent="0.25">
      <c r="A59" s="10" t="s">
        <v>43</v>
      </c>
    </row>
    <row r="60" spans="1:1" x14ac:dyDescent="0.25">
      <c r="A60" s="10" t="s">
        <v>44</v>
      </c>
    </row>
    <row r="61" spans="1:1" x14ac:dyDescent="0.25">
      <c r="A61" s="10" t="s">
        <v>45</v>
      </c>
    </row>
    <row r="62" spans="1:1" x14ac:dyDescent="0.25">
      <c r="A62" s="10" t="s">
        <v>46</v>
      </c>
    </row>
    <row r="64" spans="1:1" x14ac:dyDescent="0.25">
      <c r="A64" s="11" t="s">
        <v>47</v>
      </c>
    </row>
    <row r="66" spans="1:1" x14ac:dyDescent="0.25">
      <c r="A66" s="10" t="s">
        <v>48</v>
      </c>
    </row>
    <row r="67" spans="1:1" x14ac:dyDescent="0.25">
      <c r="A67" s="10" t="s">
        <v>49</v>
      </c>
    </row>
    <row r="68" spans="1:1" x14ac:dyDescent="0.25">
      <c r="A68" s="10" t="s">
        <v>50</v>
      </c>
    </row>
    <row r="69" spans="1:1" x14ac:dyDescent="0.25">
      <c r="A69" s="10" t="s">
        <v>51</v>
      </c>
    </row>
    <row r="70" spans="1:1" x14ac:dyDescent="0.25">
      <c r="A70" s="10" t="s">
        <v>52</v>
      </c>
    </row>
    <row r="72" spans="1:1" x14ac:dyDescent="0.25">
      <c r="A72" s="10" t="s">
        <v>53</v>
      </c>
    </row>
    <row r="73" spans="1:1" x14ac:dyDescent="0.25">
      <c r="A73" s="10" t="s">
        <v>54</v>
      </c>
    </row>
    <row r="74" spans="1:1" x14ac:dyDescent="0.25">
      <c r="A74" s="10" t="s">
        <v>55</v>
      </c>
    </row>
    <row r="75" spans="1:1" x14ac:dyDescent="0.25">
      <c r="A75" s="10" t="s">
        <v>56</v>
      </c>
    </row>
    <row r="76" spans="1:1" x14ac:dyDescent="0.25">
      <c r="A76" s="10" t="s">
        <v>57</v>
      </c>
    </row>
    <row r="78" spans="1:1" x14ac:dyDescent="0.25">
      <c r="A78" s="10" t="s">
        <v>58</v>
      </c>
    </row>
    <row r="79" spans="1:1" x14ac:dyDescent="0.25">
      <c r="A79" s="10" t="s">
        <v>59</v>
      </c>
    </row>
    <row r="80" spans="1:1" x14ac:dyDescent="0.25">
      <c r="A80" s="10" t="s">
        <v>60</v>
      </c>
    </row>
    <row r="81" spans="1:1" x14ac:dyDescent="0.25">
      <c r="A81" s="10" t="s">
        <v>61</v>
      </c>
    </row>
    <row r="82" spans="1:1" x14ac:dyDescent="0.25">
      <c r="A82" s="10" t="s">
        <v>62</v>
      </c>
    </row>
    <row r="84" spans="1:1" x14ac:dyDescent="0.25">
      <c r="A84" s="11" t="s">
        <v>63</v>
      </c>
    </row>
    <row r="86" spans="1:1" x14ac:dyDescent="0.25">
      <c r="A86" s="10" t="s">
        <v>64</v>
      </c>
    </row>
    <row r="88" spans="1:1" x14ac:dyDescent="0.25">
      <c r="A88" s="11" t="s">
        <v>65</v>
      </c>
    </row>
    <row r="90" spans="1:1" x14ac:dyDescent="0.25">
      <c r="A90" s="10" t="s">
        <v>66</v>
      </c>
    </row>
    <row r="92" spans="1:1" x14ac:dyDescent="0.25">
      <c r="A92" s="12" t="s">
        <v>67</v>
      </c>
    </row>
    <row r="94" spans="1:1" x14ac:dyDescent="0.25">
      <c r="A94" s="10" t="s">
        <v>68</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9"/>
  <sheetViews>
    <sheetView workbookViewId="0">
      <selection activeCell="H15" sqref="H15"/>
    </sheetView>
  </sheetViews>
  <sheetFormatPr defaultRowHeight="15" x14ac:dyDescent="0.25"/>
  <cols>
    <col min="1" max="1" width="20.7109375" customWidth="1"/>
    <col min="2" max="5" width="11" bestFit="1" customWidth="1"/>
    <col min="6" max="8" width="12" bestFit="1" customWidth="1"/>
  </cols>
  <sheetData>
    <row r="1" spans="1:8" ht="15.75" x14ac:dyDescent="0.25">
      <c r="A1" s="24" t="s">
        <v>99</v>
      </c>
      <c r="B1" s="31" t="s">
        <v>117</v>
      </c>
      <c r="C1" s="31" t="s">
        <v>118</v>
      </c>
      <c r="D1" s="31" t="s">
        <v>119</v>
      </c>
      <c r="E1" s="31" t="s">
        <v>120</v>
      </c>
      <c r="F1" s="31" t="s">
        <v>121</v>
      </c>
      <c r="G1" s="31" t="s">
        <v>122</v>
      </c>
      <c r="H1" s="35" t="s">
        <v>79</v>
      </c>
    </row>
    <row r="2" spans="1:8" x14ac:dyDescent="0.25">
      <c r="A2" s="27" t="s">
        <v>114</v>
      </c>
      <c r="B2" s="36">
        <v>97921</v>
      </c>
      <c r="C2" s="36">
        <v>89090</v>
      </c>
      <c r="D2" s="36">
        <v>824543</v>
      </c>
      <c r="E2" s="36">
        <v>2214321</v>
      </c>
      <c r="F2" s="36">
        <v>3746401</v>
      </c>
      <c r="G2" s="36">
        <v>6447864</v>
      </c>
      <c r="H2" s="36">
        <v>13420141</v>
      </c>
    </row>
    <row r="3" spans="1:8" x14ac:dyDescent="0.25">
      <c r="A3" s="25" t="s">
        <v>102</v>
      </c>
      <c r="B3" s="36">
        <v>6755160</v>
      </c>
      <c r="C3" s="36">
        <v>1340931</v>
      </c>
      <c r="D3" s="36">
        <v>12205209</v>
      </c>
      <c r="E3" s="36">
        <v>24901631</v>
      </c>
      <c r="F3" s="36">
        <v>48432284</v>
      </c>
      <c r="G3" s="36">
        <v>110078545</v>
      </c>
      <c r="H3" s="36">
        <v>203713761</v>
      </c>
    </row>
    <row r="4" spans="1:8" x14ac:dyDescent="0.25">
      <c r="A4" s="27" t="s">
        <v>103</v>
      </c>
      <c r="B4" s="36">
        <v>9644646</v>
      </c>
      <c r="C4" s="36">
        <v>12421037</v>
      </c>
      <c r="D4" s="36">
        <v>22910274</v>
      </c>
      <c r="E4" s="36">
        <v>13931414</v>
      </c>
      <c r="F4" s="36">
        <v>1341531</v>
      </c>
      <c r="G4" s="36">
        <v>8219</v>
      </c>
      <c r="H4" s="36">
        <v>60257121</v>
      </c>
    </row>
    <row r="5" spans="1:8" x14ac:dyDescent="0.25">
      <c r="A5" s="27" t="s">
        <v>104</v>
      </c>
      <c r="B5" s="36">
        <v>7335637</v>
      </c>
      <c r="C5" s="36">
        <v>9172581</v>
      </c>
      <c r="D5" s="36">
        <v>15842925</v>
      </c>
      <c r="E5" s="36">
        <v>11498211</v>
      </c>
      <c r="F5" s="36">
        <v>4566642</v>
      </c>
      <c r="G5" s="36">
        <v>1644563</v>
      </c>
      <c r="H5" s="36">
        <v>50060559</v>
      </c>
    </row>
    <row r="6" spans="1:8" x14ac:dyDescent="0.25">
      <c r="A6" s="27" t="s">
        <v>115</v>
      </c>
      <c r="B6" s="36">
        <v>923978</v>
      </c>
      <c r="C6" s="36">
        <v>1448750</v>
      </c>
      <c r="D6" s="36">
        <v>3070627</v>
      </c>
      <c r="E6" s="36">
        <v>3310527</v>
      </c>
      <c r="F6" s="36">
        <v>4202309</v>
      </c>
      <c r="G6" s="36">
        <v>7898496</v>
      </c>
      <c r="H6" s="36">
        <v>20854688</v>
      </c>
    </row>
    <row r="7" spans="1:8" x14ac:dyDescent="0.25">
      <c r="A7" s="27" t="s">
        <v>105</v>
      </c>
      <c r="B7" s="36">
        <v>3554019</v>
      </c>
      <c r="C7" s="36">
        <v>217707</v>
      </c>
      <c r="D7" s="36">
        <v>523859</v>
      </c>
      <c r="E7" s="36">
        <v>984730</v>
      </c>
      <c r="F7" s="36">
        <v>3102242</v>
      </c>
      <c r="G7" s="36">
        <v>8168639</v>
      </c>
      <c r="H7" s="36">
        <v>16551194</v>
      </c>
    </row>
    <row r="8" spans="1:8" x14ac:dyDescent="0.25">
      <c r="A8" s="33" t="s">
        <v>79</v>
      </c>
      <c r="B8" s="37">
        <v>28311361</v>
      </c>
      <c r="C8" s="37">
        <v>24690096</v>
      </c>
      <c r="D8" s="37">
        <v>55377437</v>
      </c>
      <c r="E8" s="37">
        <v>56840834</v>
      </c>
      <c r="F8" s="37">
        <v>65391409</v>
      </c>
      <c r="G8" s="37">
        <v>134246326</v>
      </c>
      <c r="H8" s="37">
        <v>364857464</v>
      </c>
    </row>
    <row r="9" spans="1:8" ht="24" customHeight="1" x14ac:dyDescent="0.25">
      <c r="A9" s="100" t="s">
        <v>116</v>
      </c>
      <c r="B9" s="101"/>
      <c r="C9" s="101"/>
      <c r="D9" s="101"/>
      <c r="E9" s="101"/>
      <c r="F9" s="101"/>
      <c r="G9" s="101"/>
      <c r="H9" s="102"/>
    </row>
  </sheetData>
  <mergeCells count="1">
    <mergeCell ref="A9:H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8"/>
  <sheetViews>
    <sheetView workbookViewId="0">
      <selection activeCell="D15" sqref="D15"/>
    </sheetView>
  </sheetViews>
  <sheetFormatPr defaultRowHeight="15" x14ac:dyDescent="0.25"/>
  <cols>
    <col min="1" max="1" width="24.7109375" customWidth="1"/>
    <col min="2" max="5" width="12.7109375" customWidth="1"/>
    <col min="7" max="7" width="12.5703125" bestFit="1" customWidth="1"/>
  </cols>
  <sheetData>
    <row r="1" spans="1:7" ht="15.75" x14ac:dyDescent="0.25">
      <c r="A1" s="38"/>
      <c r="B1" s="103" t="s">
        <v>123</v>
      </c>
      <c r="C1" s="103"/>
      <c r="D1" s="103" t="s">
        <v>124</v>
      </c>
      <c r="E1" s="103"/>
    </row>
    <row r="2" spans="1:7" x14ac:dyDescent="0.25">
      <c r="A2" s="24" t="s">
        <v>99</v>
      </c>
      <c r="B2" s="24" t="s">
        <v>100</v>
      </c>
      <c r="C2" s="24" t="s">
        <v>101</v>
      </c>
      <c r="D2" s="24" t="s">
        <v>125</v>
      </c>
      <c r="E2" s="24" t="s">
        <v>101</v>
      </c>
    </row>
    <row r="3" spans="1:7" x14ac:dyDescent="0.25">
      <c r="A3" s="25" t="s">
        <v>102</v>
      </c>
      <c r="B3" s="39">
        <v>209024029</v>
      </c>
      <c r="C3" s="39">
        <v>92347428</v>
      </c>
      <c r="D3" s="39">
        <v>51059993</v>
      </c>
      <c r="E3" s="39">
        <v>54996070</v>
      </c>
    </row>
    <row r="4" spans="1:7" x14ac:dyDescent="0.25">
      <c r="A4" s="27" t="s">
        <v>103</v>
      </c>
      <c r="B4" s="39">
        <v>94132540</v>
      </c>
      <c r="C4" s="39">
        <v>16084005</v>
      </c>
      <c r="D4" s="39">
        <v>5315106</v>
      </c>
      <c r="E4" s="39">
        <v>4982590</v>
      </c>
    </row>
    <row r="5" spans="1:7" x14ac:dyDescent="0.25">
      <c r="A5" s="27" t="s">
        <v>104</v>
      </c>
      <c r="B5" s="39">
        <v>64946757</v>
      </c>
      <c r="C5" s="39">
        <v>17135215</v>
      </c>
      <c r="D5" s="39">
        <v>10540773</v>
      </c>
      <c r="E5" s="39">
        <v>7498373</v>
      </c>
    </row>
    <row r="6" spans="1:7" x14ac:dyDescent="0.25">
      <c r="A6" s="27" t="s">
        <v>105</v>
      </c>
      <c r="B6" s="39">
        <v>12455991</v>
      </c>
      <c r="C6" s="39">
        <v>67870718</v>
      </c>
      <c r="D6" s="39">
        <v>406706</v>
      </c>
      <c r="E6" s="39">
        <v>20918633</v>
      </c>
    </row>
    <row r="7" spans="1:7" x14ac:dyDescent="0.25">
      <c r="A7" s="33" t="s">
        <v>79</v>
      </c>
      <c r="B7" s="40">
        <v>380559317</v>
      </c>
      <c r="C7" s="40">
        <v>193437366</v>
      </c>
      <c r="D7" s="40">
        <v>67322578</v>
      </c>
      <c r="E7" s="40">
        <v>88395666</v>
      </c>
      <c r="G7" s="41"/>
    </row>
    <row r="8" spans="1:7" ht="33.75" customHeight="1" x14ac:dyDescent="0.25">
      <c r="A8" s="98" t="s">
        <v>126</v>
      </c>
      <c r="B8" s="98"/>
      <c r="C8" s="98"/>
      <c r="D8" s="98"/>
      <c r="E8" s="98"/>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8"/>
  <sheetViews>
    <sheetView workbookViewId="0">
      <selection activeCell="L22" sqref="L22"/>
    </sheetView>
  </sheetViews>
  <sheetFormatPr defaultRowHeight="15" x14ac:dyDescent="0.25"/>
  <cols>
    <col min="1" max="1" width="24.7109375" customWidth="1"/>
    <col min="2" max="4" width="14.7109375" customWidth="1"/>
  </cols>
  <sheetData>
    <row r="1" spans="1:4" ht="68.25" customHeight="1" x14ac:dyDescent="0.25">
      <c r="A1" s="98" t="s">
        <v>127</v>
      </c>
      <c r="B1" s="98"/>
      <c r="C1" s="98"/>
      <c r="D1" s="98"/>
    </row>
    <row r="2" spans="1:4" ht="18.75" customHeight="1" x14ac:dyDescent="0.25">
      <c r="A2" s="98" t="s">
        <v>128</v>
      </c>
      <c r="B2" s="98"/>
      <c r="C2" s="98"/>
      <c r="D2" s="98"/>
    </row>
    <row r="3" spans="1:4" x14ac:dyDescent="0.25">
      <c r="A3" s="98" t="s">
        <v>129</v>
      </c>
      <c r="B3" s="98"/>
      <c r="C3" s="98"/>
      <c r="D3" s="98"/>
    </row>
    <row r="4" spans="1:4" ht="15.75" x14ac:dyDescent="0.25">
      <c r="A4" s="104" t="s">
        <v>130</v>
      </c>
      <c r="B4" s="105"/>
      <c r="C4" s="105"/>
      <c r="D4" s="105"/>
    </row>
    <row r="5" spans="1:4" x14ac:dyDescent="0.25">
      <c r="A5" s="98" t="s">
        <v>131</v>
      </c>
      <c r="B5" s="98"/>
      <c r="C5" s="98"/>
      <c r="D5" s="98"/>
    </row>
    <row r="6" spans="1:4" x14ac:dyDescent="0.25">
      <c r="A6" s="98" t="s">
        <v>132</v>
      </c>
      <c r="B6" s="98"/>
      <c r="C6" s="98"/>
      <c r="D6" s="98"/>
    </row>
    <row r="7" spans="1:4" ht="18" customHeight="1" x14ac:dyDescent="0.25">
      <c r="A7" s="98" t="s">
        <v>133</v>
      </c>
      <c r="B7" s="98"/>
      <c r="C7" s="98"/>
      <c r="D7" s="98"/>
    </row>
    <row r="8" spans="1:4" ht="26.25" customHeight="1" x14ac:dyDescent="0.25">
      <c r="A8" s="99" t="s">
        <v>85</v>
      </c>
      <c r="B8" s="99"/>
      <c r="C8" s="99"/>
      <c r="D8" s="99"/>
    </row>
  </sheetData>
  <mergeCells count="8">
    <mergeCell ref="A7:D7"/>
    <mergeCell ref="A8:D8"/>
    <mergeCell ref="A1:D1"/>
    <mergeCell ref="A2:D2"/>
    <mergeCell ref="A3:D3"/>
    <mergeCell ref="A4:D4"/>
    <mergeCell ref="A5:D5"/>
    <mergeCell ref="A6:D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12"/>
  <sheetViews>
    <sheetView workbookViewId="0">
      <selection activeCell="C17" sqref="C17"/>
    </sheetView>
  </sheetViews>
  <sheetFormatPr defaultRowHeight="15" x14ac:dyDescent="0.25"/>
  <cols>
    <col min="1" max="1" width="24.7109375" customWidth="1"/>
    <col min="2" max="4" width="14.7109375" customWidth="1"/>
  </cols>
  <sheetData>
    <row r="1" spans="1:4" x14ac:dyDescent="0.25">
      <c r="A1" s="24" t="s">
        <v>99</v>
      </c>
      <c r="B1" s="24" t="s">
        <v>100</v>
      </c>
      <c r="C1" s="42" t="s">
        <v>101</v>
      </c>
      <c r="D1" s="42" t="s">
        <v>79</v>
      </c>
    </row>
    <row r="2" spans="1:4" x14ac:dyDescent="0.25">
      <c r="A2" s="25" t="s">
        <v>114</v>
      </c>
      <c r="B2" s="43">
        <v>92</v>
      </c>
      <c r="C2" s="43">
        <v>120</v>
      </c>
      <c r="D2" s="43">
        <v>212</v>
      </c>
    </row>
    <row r="3" spans="1:4" x14ac:dyDescent="0.25">
      <c r="A3" s="25" t="s">
        <v>134</v>
      </c>
      <c r="B3" s="43">
        <v>0</v>
      </c>
      <c r="C3" s="43">
        <v>156</v>
      </c>
      <c r="D3" s="43">
        <v>156</v>
      </c>
    </row>
    <row r="4" spans="1:4" x14ac:dyDescent="0.25">
      <c r="A4" s="25" t="s">
        <v>135</v>
      </c>
      <c r="B4" s="26">
        <v>0</v>
      </c>
      <c r="C4" s="26">
        <v>0</v>
      </c>
      <c r="D4" s="43">
        <v>0</v>
      </c>
    </row>
    <row r="5" spans="1:4" x14ac:dyDescent="0.25">
      <c r="A5" s="25" t="s">
        <v>136</v>
      </c>
      <c r="B5" s="26">
        <v>0</v>
      </c>
      <c r="C5" s="26">
        <v>0</v>
      </c>
      <c r="D5" s="43">
        <v>0</v>
      </c>
    </row>
    <row r="6" spans="1:4" x14ac:dyDescent="0.25">
      <c r="A6" s="25" t="s">
        <v>137</v>
      </c>
      <c r="B6" s="43">
        <v>0</v>
      </c>
      <c r="C6" s="43">
        <v>7</v>
      </c>
      <c r="D6" s="43">
        <v>7</v>
      </c>
    </row>
    <row r="7" spans="1:4" x14ac:dyDescent="0.25">
      <c r="A7" s="25" t="s">
        <v>102</v>
      </c>
      <c r="B7" s="43">
        <v>16047</v>
      </c>
      <c r="C7" s="43">
        <v>2544</v>
      </c>
      <c r="D7" s="43">
        <v>18591</v>
      </c>
    </row>
    <row r="8" spans="1:4" x14ac:dyDescent="0.25">
      <c r="A8" s="25" t="s">
        <v>103</v>
      </c>
      <c r="B8" s="43">
        <v>1063</v>
      </c>
      <c r="C8" s="43">
        <v>122</v>
      </c>
      <c r="D8" s="43">
        <v>1185</v>
      </c>
    </row>
    <row r="9" spans="1:4" x14ac:dyDescent="0.25">
      <c r="A9" s="25" t="s">
        <v>138</v>
      </c>
      <c r="B9" s="43">
        <v>0</v>
      </c>
      <c r="C9" s="43">
        <v>145</v>
      </c>
      <c r="D9" s="43">
        <v>145</v>
      </c>
    </row>
    <row r="10" spans="1:4" x14ac:dyDescent="0.25">
      <c r="A10" s="25" t="s">
        <v>104</v>
      </c>
      <c r="B10" s="43">
        <v>211</v>
      </c>
      <c r="C10" s="43">
        <v>214</v>
      </c>
      <c r="D10" s="43">
        <v>425</v>
      </c>
    </row>
    <row r="11" spans="1:4" x14ac:dyDescent="0.25">
      <c r="A11" s="25" t="s">
        <v>115</v>
      </c>
      <c r="B11" s="43">
        <v>0</v>
      </c>
      <c r="C11" s="43">
        <v>1095</v>
      </c>
      <c r="D11" s="43">
        <v>1095</v>
      </c>
    </row>
    <row r="12" spans="1:4" x14ac:dyDescent="0.25">
      <c r="A12" s="44" t="s">
        <v>79</v>
      </c>
      <c r="B12" s="30">
        <v>17413</v>
      </c>
      <c r="C12" s="30">
        <v>4403</v>
      </c>
      <c r="D12" s="30">
        <v>21816</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12"/>
  <sheetViews>
    <sheetView workbookViewId="0">
      <selection activeCell="C16" sqref="C16"/>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24" t="s">
        <v>99</v>
      </c>
      <c r="B1" s="31" t="s">
        <v>107</v>
      </c>
      <c r="C1" s="31" t="s">
        <v>108</v>
      </c>
      <c r="D1" s="31" t="s">
        <v>109</v>
      </c>
      <c r="E1" s="31" t="s">
        <v>110</v>
      </c>
      <c r="F1" s="31" t="s">
        <v>111</v>
      </c>
      <c r="G1" s="31" t="s">
        <v>112</v>
      </c>
      <c r="H1" s="31" t="s">
        <v>113</v>
      </c>
      <c r="I1" s="31" t="s">
        <v>79</v>
      </c>
    </row>
    <row r="2" spans="1:9" x14ac:dyDescent="0.25">
      <c r="A2" s="25" t="s">
        <v>114</v>
      </c>
      <c r="B2" s="43">
        <v>170</v>
      </c>
      <c r="C2" s="43">
        <v>1</v>
      </c>
      <c r="D2" s="43">
        <v>8</v>
      </c>
      <c r="E2" s="43">
        <v>19</v>
      </c>
      <c r="F2" s="43">
        <v>13</v>
      </c>
      <c r="G2" s="43">
        <v>0</v>
      </c>
      <c r="H2" s="43">
        <v>1</v>
      </c>
      <c r="I2" s="43">
        <v>212</v>
      </c>
    </row>
    <row r="3" spans="1:9" x14ac:dyDescent="0.25">
      <c r="A3" s="25" t="s">
        <v>134</v>
      </c>
      <c r="B3" s="43">
        <v>138</v>
      </c>
      <c r="C3" s="43">
        <v>7</v>
      </c>
      <c r="D3" s="43">
        <v>6</v>
      </c>
      <c r="E3" s="43">
        <v>2</v>
      </c>
      <c r="F3" s="43">
        <v>0</v>
      </c>
      <c r="G3" s="43">
        <v>0</v>
      </c>
      <c r="H3" s="43">
        <v>3</v>
      </c>
      <c r="I3" s="43">
        <v>156</v>
      </c>
    </row>
    <row r="4" spans="1:9" x14ac:dyDescent="0.25">
      <c r="A4" s="25" t="s">
        <v>135</v>
      </c>
      <c r="B4" s="36">
        <v>0</v>
      </c>
      <c r="C4" s="36">
        <v>0</v>
      </c>
      <c r="D4" s="36">
        <v>0</v>
      </c>
      <c r="E4" s="36">
        <v>0</v>
      </c>
      <c r="F4" s="36">
        <v>0</v>
      </c>
      <c r="G4" s="36">
        <v>0</v>
      </c>
      <c r="H4" s="36">
        <v>0</v>
      </c>
      <c r="I4" s="43">
        <v>0</v>
      </c>
    </row>
    <row r="5" spans="1:9" x14ac:dyDescent="0.25">
      <c r="A5" s="25" t="s">
        <v>136</v>
      </c>
      <c r="B5" s="36">
        <v>0</v>
      </c>
      <c r="C5" s="36">
        <v>0</v>
      </c>
      <c r="D5" s="36">
        <v>0</v>
      </c>
      <c r="E5" s="36">
        <v>0</v>
      </c>
      <c r="F5" s="36">
        <v>0</v>
      </c>
      <c r="G5" s="36">
        <v>0</v>
      </c>
      <c r="H5" s="36">
        <v>0</v>
      </c>
      <c r="I5" s="43">
        <v>0</v>
      </c>
    </row>
    <row r="6" spans="1:9" x14ac:dyDescent="0.25">
      <c r="A6" s="25" t="s">
        <v>137</v>
      </c>
      <c r="B6" s="43">
        <v>2</v>
      </c>
      <c r="C6" s="43">
        <v>2</v>
      </c>
      <c r="D6" s="43">
        <v>0</v>
      </c>
      <c r="E6" s="43">
        <v>0</v>
      </c>
      <c r="F6" s="43">
        <v>0</v>
      </c>
      <c r="G6" s="43">
        <v>0</v>
      </c>
      <c r="H6" s="43">
        <v>3</v>
      </c>
      <c r="I6" s="43">
        <v>7</v>
      </c>
    </row>
    <row r="7" spans="1:9" x14ac:dyDescent="0.25">
      <c r="A7" s="25" t="s">
        <v>102</v>
      </c>
      <c r="B7" s="43">
        <v>10441</v>
      </c>
      <c r="C7" s="43">
        <v>2001</v>
      </c>
      <c r="D7" s="43">
        <v>1145</v>
      </c>
      <c r="E7" s="43">
        <v>741</v>
      </c>
      <c r="F7" s="43">
        <v>826</v>
      </c>
      <c r="G7" s="43">
        <v>1060</v>
      </c>
      <c r="H7" s="43">
        <v>2377</v>
      </c>
      <c r="I7" s="43">
        <v>18591</v>
      </c>
    </row>
    <row r="8" spans="1:9" x14ac:dyDescent="0.25">
      <c r="A8" s="25" t="s">
        <v>103</v>
      </c>
      <c r="B8" s="43">
        <v>759</v>
      </c>
      <c r="C8" s="43">
        <v>277</v>
      </c>
      <c r="D8" s="43">
        <v>8</v>
      </c>
      <c r="E8" s="43">
        <v>0</v>
      </c>
      <c r="F8" s="43">
        <v>52</v>
      </c>
      <c r="G8" s="43">
        <v>0</v>
      </c>
      <c r="H8" s="43">
        <v>89</v>
      </c>
      <c r="I8" s="43">
        <v>1185</v>
      </c>
    </row>
    <row r="9" spans="1:9" x14ac:dyDescent="0.25">
      <c r="A9" s="25" t="s">
        <v>138</v>
      </c>
      <c r="B9" s="43">
        <v>67</v>
      </c>
      <c r="C9" s="43">
        <v>48</v>
      </c>
      <c r="D9" s="43">
        <v>26</v>
      </c>
      <c r="E9" s="43">
        <v>2</v>
      </c>
      <c r="F9" s="43">
        <v>1</v>
      </c>
      <c r="G9" s="43">
        <v>0</v>
      </c>
      <c r="H9" s="43">
        <v>1</v>
      </c>
      <c r="I9" s="43">
        <v>145</v>
      </c>
    </row>
    <row r="10" spans="1:9" x14ac:dyDescent="0.25">
      <c r="A10" s="25" t="s">
        <v>104</v>
      </c>
      <c r="B10" s="43">
        <v>125</v>
      </c>
      <c r="C10" s="43">
        <v>69</v>
      </c>
      <c r="D10" s="43">
        <v>40</v>
      </c>
      <c r="E10" s="43">
        <v>8</v>
      </c>
      <c r="F10" s="43">
        <v>66</v>
      </c>
      <c r="G10" s="43">
        <v>3</v>
      </c>
      <c r="H10" s="43">
        <v>114</v>
      </c>
      <c r="I10" s="43">
        <v>425</v>
      </c>
    </row>
    <row r="11" spans="1:9" x14ac:dyDescent="0.25">
      <c r="A11" s="25" t="s">
        <v>115</v>
      </c>
      <c r="B11" s="43">
        <v>539</v>
      </c>
      <c r="C11" s="43">
        <v>272</v>
      </c>
      <c r="D11" s="43">
        <v>71</v>
      </c>
      <c r="E11" s="43">
        <v>89</v>
      </c>
      <c r="F11" s="43">
        <v>45</v>
      </c>
      <c r="G11" s="43">
        <v>11</v>
      </c>
      <c r="H11" s="43">
        <v>68</v>
      </c>
      <c r="I11" s="43">
        <v>1095</v>
      </c>
    </row>
    <row r="12" spans="1:9" x14ac:dyDescent="0.25">
      <c r="A12" s="33" t="s">
        <v>79</v>
      </c>
      <c r="B12" s="34">
        <v>12241</v>
      </c>
      <c r="C12" s="34">
        <v>2677</v>
      </c>
      <c r="D12" s="34">
        <v>1304</v>
      </c>
      <c r="E12" s="34">
        <v>861</v>
      </c>
      <c r="F12" s="34">
        <v>1003</v>
      </c>
      <c r="G12" s="34">
        <v>1074</v>
      </c>
      <c r="H12" s="34">
        <v>2656</v>
      </c>
      <c r="I12" s="34">
        <v>21816</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12"/>
  <sheetViews>
    <sheetView workbookViewId="0">
      <selection activeCell="D16" sqref="D16"/>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99</v>
      </c>
      <c r="B1" s="31" t="s">
        <v>117</v>
      </c>
      <c r="C1" s="31" t="s">
        <v>118</v>
      </c>
      <c r="D1" s="31" t="s">
        <v>119</v>
      </c>
      <c r="E1" s="31" t="s">
        <v>120</v>
      </c>
      <c r="F1" s="31" t="s">
        <v>121</v>
      </c>
      <c r="G1" s="31" t="s">
        <v>139</v>
      </c>
      <c r="H1" s="31" t="s">
        <v>140</v>
      </c>
      <c r="I1" s="31" t="s">
        <v>141</v>
      </c>
      <c r="J1" s="35" t="s">
        <v>79</v>
      </c>
    </row>
    <row r="2" spans="1:10" x14ac:dyDescent="0.25">
      <c r="A2" s="25" t="s">
        <v>114</v>
      </c>
      <c r="B2" s="43">
        <v>1</v>
      </c>
      <c r="C2" s="43">
        <v>1</v>
      </c>
      <c r="D2" s="43">
        <v>23</v>
      </c>
      <c r="E2" s="43">
        <v>24</v>
      </c>
      <c r="F2" s="43">
        <v>32</v>
      </c>
      <c r="G2" s="43">
        <v>48</v>
      </c>
      <c r="H2" s="43">
        <v>76</v>
      </c>
      <c r="I2" s="43">
        <v>7</v>
      </c>
      <c r="J2" s="43">
        <v>212</v>
      </c>
    </row>
    <row r="3" spans="1:10" x14ac:dyDescent="0.25">
      <c r="A3" s="25" t="s">
        <v>134</v>
      </c>
      <c r="B3" s="43">
        <v>4</v>
      </c>
      <c r="C3" s="43">
        <v>1</v>
      </c>
      <c r="D3" s="43">
        <v>54</v>
      </c>
      <c r="E3" s="43">
        <v>20</v>
      </c>
      <c r="F3" s="43">
        <v>49</v>
      </c>
      <c r="G3" s="43">
        <v>25</v>
      </c>
      <c r="H3" s="43">
        <v>3</v>
      </c>
      <c r="I3" s="43">
        <v>0</v>
      </c>
      <c r="J3" s="43">
        <v>156</v>
      </c>
    </row>
    <row r="4" spans="1:10" x14ac:dyDescent="0.25">
      <c r="A4" s="25" t="s">
        <v>135</v>
      </c>
      <c r="B4" s="36">
        <v>0</v>
      </c>
      <c r="C4" s="36">
        <v>0</v>
      </c>
      <c r="D4" s="36">
        <v>0</v>
      </c>
      <c r="E4" s="36">
        <v>0</v>
      </c>
      <c r="F4" s="36">
        <v>0</v>
      </c>
      <c r="G4" s="36">
        <v>0</v>
      </c>
      <c r="H4" s="36">
        <v>0</v>
      </c>
      <c r="I4" s="36">
        <v>0</v>
      </c>
      <c r="J4" s="43">
        <v>0</v>
      </c>
    </row>
    <row r="5" spans="1:10" x14ac:dyDescent="0.25">
      <c r="A5" s="25" t="s">
        <v>136</v>
      </c>
      <c r="B5" s="36">
        <v>0</v>
      </c>
      <c r="C5" s="36">
        <v>0</v>
      </c>
      <c r="D5" s="36">
        <v>0</v>
      </c>
      <c r="E5" s="36">
        <v>0</v>
      </c>
      <c r="F5" s="36">
        <v>0</v>
      </c>
      <c r="G5" s="36">
        <v>0</v>
      </c>
      <c r="H5" s="36">
        <v>0</v>
      </c>
      <c r="I5" s="36">
        <v>0</v>
      </c>
      <c r="J5" s="43">
        <v>0</v>
      </c>
    </row>
    <row r="6" spans="1:10" x14ac:dyDescent="0.25">
      <c r="A6" s="25" t="s">
        <v>137</v>
      </c>
      <c r="B6" s="43">
        <v>0</v>
      </c>
      <c r="C6" s="43">
        <v>0</v>
      </c>
      <c r="D6" s="43">
        <v>0</v>
      </c>
      <c r="E6" s="43">
        <v>2</v>
      </c>
      <c r="F6" s="43">
        <v>1</v>
      </c>
      <c r="G6" s="43">
        <v>3</v>
      </c>
      <c r="H6" s="43">
        <v>1</v>
      </c>
      <c r="I6" s="43">
        <v>0</v>
      </c>
      <c r="J6" s="43">
        <v>7</v>
      </c>
    </row>
    <row r="7" spans="1:10" x14ac:dyDescent="0.25">
      <c r="A7" s="25" t="s">
        <v>102</v>
      </c>
      <c r="B7" s="43">
        <v>254</v>
      </c>
      <c r="C7" s="43">
        <v>68</v>
      </c>
      <c r="D7" s="43">
        <v>1953</v>
      </c>
      <c r="E7" s="43">
        <v>1342</v>
      </c>
      <c r="F7" s="43">
        <v>1761</v>
      </c>
      <c r="G7" s="43">
        <v>4952</v>
      </c>
      <c r="H7" s="43">
        <v>6554</v>
      </c>
      <c r="I7" s="43">
        <v>1709</v>
      </c>
      <c r="J7" s="43">
        <v>18591</v>
      </c>
    </row>
    <row r="8" spans="1:10" x14ac:dyDescent="0.25">
      <c r="A8" s="25" t="s">
        <v>103</v>
      </c>
      <c r="B8" s="43">
        <v>1047</v>
      </c>
      <c r="C8" s="43">
        <v>137</v>
      </c>
      <c r="D8" s="43">
        <v>1</v>
      </c>
      <c r="E8" s="43">
        <v>0</v>
      </c>
      <c r="F8" s="43">
        <v>0</v>
      </c>
      <c r="G8" s="43">
        <v>0</v>
      </c>
      <c r="H8" s="43">
        <v>0</v>
      </c>
      <c r="I8" s="43">
        <v>0</v>
      </c>
      <c r="J8" s="43">
        <v>1185</v>
      </c>
    </row>
    <row r="9" spans="1:10" x14ac:dyDescent="0.25">
      <c r="A9" s="25" t="s">
        <v>138</v>
      </c>
      <c r="B9" s="43">
        <v>0</v>
      </c>
      <c r="C9" s="43">
        <v>1</v>
      </c>
      <c r="D9" s="43">
        <v>18</v>
      </c>
      <c r="E9" s="43">
        <v>19</v>
      </c>
      <c r="F9" s="43">
        <v>18</v>
      </c>
      <c r="G9" s="43">
        <v>43</v>
      </c>
      <c r="H9" s="43">
        <v>37</v>
      </c>
      <c r="I9" s="43">
        <v>9</v>
      </c>
      <c r="J9" s="43">
        <v>145</v>
      </c>
    </row>
    <row r="10" spans="1:10" x14ac:dyDescent="0.25">
      <c r="A10" s="25" t="s">
        <v>104</v>
      </c>
      <c r="B10" s="43">
        <v>178</v>
      </c>
      <c r="C10" s="43">
        <v>13</v>
      </c>
      <c r="D10" s="43">
        <v>51</v>
      </c>
      <c r="E10" s="43">
        <v>50</v>
      </c>
      <c r="F10" s="43">
        <v>36</v>
      </c>
      <c r="G10" s="43">
        <v>84</v>
      </c>
      <c r="H10" s="43">
        <v>12</v>
      </c>
      <c r="I10" s="43">
        <v>1</v>
      </c>
      <c r="J10" s="43">
        <v>425</v>
      </c>
    </row>
    <row r="11" spans="1:10" x14ac:dyDescent="0.25">
      <c r="A11" s="25" t="s">
        <v>115</v>
      </c>
      <c r="B11" s="43">
        <v>18</v>
      </c>
      <c r="C11" s="43">
        <v>0</v>
      </c>
      <c r="D11" s="43">
        <v>225</v>
      </c>
      <c r="E11" s="43">
        <v>102</v>
      </c>
      <c r="F11" s="43">
        <v>100</v>
      </c>
      <c r="G11" s="43">
        <v>197</v>
      </c>
      <c r="H11" s="43">
        <v>379</v>
      </c>
      <c r="I11" s="43">
        <v>74</v>
      </c>
      <c r="J11" s="43">
        <v>1095</v>
      </c>
    </row>
    <row r="12" spans="1:10" x14ac:dyDescent="0.25">
      <c r="A12" s="33" t="s">
        <v>79</v>
      </c>
      <c r="B12" s="37">
        <v>1502</v>
      </c>
      <c r="C12" s="37">
        <v>221</v>
      </c>
      <c r="D12" s="37">
        <v>2325</v>
      </c>
      <c r="E12" s="37">
        <v>1559</v>
      </c>
      <c r="F12" s="37">
        <v>1997</v>
      </c>
      <c r="G12" s="37">
        <v>5352</v>
      </c>
      <c r="H12" s="37">
        <v>7062</v>
      </c>
      <c r="I12" s="37">
        <v>1800</v>
      </c>
      <c r="J12" s="37">
        <v>21816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G6"/>
  <sheetViews>
    <sheetView workbookViewId="0">
      <selection activeCell="C9" sqref="C9"/>
    </sheetView>
  </sheetViews>
  <sheetFormatPr defaultRowHeight="15" x14ac:dyDescent="0.25"/>
  <cols>
    <col min="1" max="1" width="24.7109375" customWidth="1"/>
    <col min="2" max="5" width="12.7109375" customWidth="1"/>
  </cols>
  <sheetData>
    <row r="1" spans="1:7" ht="15.75" x14ac:dyDescent="0.25">
      <c r="A1" s="38"/>
      <c r="B1" s="103" t="s">
        <v>123</v>
      </c>
      <c r="C1" s="103"/>
      <c r="D1" s="106" t="s">
        <v>124</v>
      </c>
      <c r="E1" s="106"/>
    </row>
    <row r="2" spans="1:7" x14ac:dyDescent="0.25">
      <c r="A2" s="24" t="s">
        <v>99</v>
      </c>
      <c r="B2" s="24" t="s">
        <v>100</v>
      </c>
      <c r="C2" s="24" t="s">
        <v>101</v>
      </c>
      <c r="D2" s="24" t="s">
        <v>125</v>
      </c>
      <c r="E2" s="24" t="s">
        <v>101</v>
      </c>
    </row>
    <row r="3" spans="1:7" x14ac:dyDescent="0.25">
      <c r="A3" s="25" t="s">
        <v>102</v>
      </c>
      <c r="B3" s="45">
        <v>11669</v>
      </c>
      <c r="C3" s="45">
        <v>3152</v>
      </c>
      <c r="D3" s="45">
        <v>20424</v>
      </c>
      <c r="E3" s="45">
        <v>1936</v>
      </c>
    </row>
    <row r="4" spans="1:7" x14ac:dyDescent="0.25">
      <c r="A4" s="27" t="s">
        <v>105</v>
      </c>
      <c r="B4" s="39">
        <v>2556</v>
      </c>
      <c r="C4" s="39">
        <v>2668</v>
      </c>
      <c r="D4" s="39">
        <v>176</v>
      </c>
      <c r="E4" s="39">
        <v>1050</v>
      </c>
    </row>
    <row r="5" spans="1:7" x14ac:dyDescent="0.25">
      <c r="A5" s="33" t="s">
        <v>79</v>
      </c>
      <c r="B5" s="40">
        <v>14225</v>
      </c>
      <c r="C5" s="40">
        <v>5820</v>
      </c>
      <c r="D5" s="40">
        <v>20600</v>
      </c>
      <c r="E5" s="40">
        <v>2986</v>
      </c>
      <c r="G5" s="41"/>
    </row>
    <row r="6" spans="1:7" ht="29.25" customHeight="1" x14ac:dyDescent="0.25">
      <c r="A6" s="98" t="s">
        <v>142</v>
      </c>
      <c r="B6" s="98"/>
      <c r="C6" s="98"/>
      <c r="D6" s="98"/>
      <c r="E6" s="98"/>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D8"/>
  <sheetViews>
    <sheetView workbookViewId="0">
      <selection activeCell="G8" sqref="G8"/>
    </sheetView>
  </sheetViews>
  <sheetFormatPr defaultRowHeight="15" x14ac:dyDescent="0.25"/>
  <cols>
    <col min="1" max="1" width="24.7109375" customWidth="1"/>
    <col min="2" max="4" width="14.7109375" customWidth="1"/>
  </cols>
  <sheetData>
    <row r="1" spans="1:4" ht="73.5" customHeight="1" x14ac:dyDescent="0.25">
      <c r="A1" s="107" t="s">
        <v>143</v>
      </c>
      <c r="B1" s="107"/>
      <c r="C1" s="107"/>
      <c r="D1" s="107"/>
    </row>
    <row r="2" spans="1:4" ht="22.5" customHeight="1" x14ac:dyDescent="0.25">
      <c r="A2" s="98" t="s">
        <v>128</v>
      </c>
      <c r="B2" s="98"/>
      <c r="C2" s="98"/>
      <c r="D2" s="98"/>
    </row>
    <row r="3" spans="1:4" ht="18.75" customHeight="1" x14ac:dyDescent="0.25">
      <c r="A3" s="98" t="s">
        <v>129</v>
      </c>
      <c r="B3" s="98"/>
      <c r="C3" s="98"/>
      <c r="D3" s="98"/>
    </row>
    <row r="4" spans="1:4" ht="18.75" customHeight="1" x14ac:dyDescent="0.25">
      <c r="A4" s="104" t="s">
        <v>130</v>
      </c>
      <c r="B4" s="105"/>
      <c r="C4" s="105"/>
      <c r="D4" s="105"/>
    </row>
    <row r="5" spans="1:4" ht="18.75" customHeight="1" x14ac:dyDescent="0.25">
      <c r="A5" s="98" t="s">
        <v>131</v>
      </c>
      <c r="B5" s="98"/>
      <c r="C5" s="98"/>
      <c r="D5" s="98"/>
    </row>
    <row r="6" spans="1:4" ht="18" customHeight="1" x14ac:dyDescent="0.25">
      <c r="A6" s="98" t="s">
        <v>132</v>
      </c>
      <c r="B6" s="98"/>
      <c r="C6" s="98"/>
      <c r="D6" s="98"/>
    </row>
    <row r="7" spans="1:4" ht="22.5" customHeight="1" x14ac:dyDescent="0.25">
      <c r="A7" s="98" t="s">
        <v>133</v>
      </c>
      <c r="B7" s="98"/>
      <c r="C7" s="98"/>
      <c r="D7" s="98"/>
    </row>
    <row r="8" spans="1:4" ht="33.75" customHeight="1" x14ac:dyDescent="0.25">
      <c r="A8" s="99" t="s">
        <v>85</v>
      </c>
      <c r="B8" s="99"/>
      <c r="C8" s="99"/>
      <c r="D8" s="99"/>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workbookViewId="0">
      <selection activeCell="D12" sqref="D12"/>
    </sheetView>
  </sheetViews>
  <sheetFormatPr defaultRowHeight="15" x14ac:dyDescent="0.25"/>
  <cols>
    <col min="1" max="1" width="24.7109375" customWidth="1"/>
    <col min="2" max="4" width="14.7109375" customWidth="1"/>
  </cols>
  <sheetData>
    <row r="1" spans="1:5" x14ac:dyDescent="0.25">
      <c r="A1" s="24" t="s">
        <v>99</v>
      </c>
      <c r="B1" s="24" t="s">
        <v>100</v>
      </c>
      <c r="C1" s="24" t="s">
        <v>101</v>
      </c>
      <c r="D1" s="24" t="s">
        <v>79</v>
      </c>
    </row>
    <row r="2" spans="1:5" x14ac:dyDescent="0.25">
      <c r="A2" s="25" t="s">
        <v>102</v>
      </c>
      <c r="B2" s="26">
        <v>2109013</v>
      </c>
      <c r="C2" s="26">
        <v>159977</v>
      </c>
      <c r="D2" s="26">
        <v>2268990</v>
      </c>
    </row>
    <row r="3" spans="1:5" x14ac:dyDescent="0.25">
      <c r="A3" s="27" t="s">
        <v>103</v>
      </c>
      <c r="B3" s="26">
        <v>505493</v>
      </c>
      <c r="C3" s="26">
        <v>47111</v>
      </c>
      <c r="D3" s="26">
        <v>552604</v>
      </c>
      <c r="E3" s="41"/>
    </row>
    <row r="4" spans="1:5" x14ac:dyDescent="0.25">
      <c r="A4" s="28" t="s">
        <v>104</v>
      </c>
      <c r="B4" s="26">
        <v>332652</v>
      </c>
      <c r="C4" s="26">
        <v>160564</v>
      </c>
      <c r="D4" s="26">
        <v>493216</v>
      </c>
    </row>
    <row r="5" spans="1:5" x14ac:dyDescent="0.25">
      <c r="A5" s="28" t="s">
        <v>105</v>
      </c>
      <c r="B5" s="26">
        <v>22358</v>
      </c>
      <c r="C5" s="26">
        <v>245044</v>
      </c>
      <c r="D5" s="26">
        <v>267402</v>
      </c>
      <c r="E5" s="41"/>
    </row>
    <row r="6" spans="1:5" x14ac:dyDescent="0.25">
      <c r="A6" s="29" t="s">
        <v>79</v>
      </c>
      <c r="B6" s="30">
        <v>2969516</v>
      </c>
      <c r="C6" s="30">
        <v>612696</v>
      </c>
      <c r="D6" s="30">
        <v>3582212</v>
      </c>
    </row>
    <row r="7" spans="1:5" ht="39" customHeight="1" x14ac:dyDescent="0.25">
      <c r="A7" s="98" t="s">
        <v>144</v>
      </c>
      <c r="B7" s="98"/>
      <c r="C7" s="98"/>
      <c r="D7" s="98"/>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5"/>
  <sheetViews>
    <sheetView topLeftCell="B1" workbookViewId="0">
      <selection activeCell="I26" sqref="I26"/>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24" t="s">
        <v>99</v>
      </c>
      <c r="B1" s="31" t="s">
        <v>107</v>
      </c>
      <c r="C1" s="31" t="s">
        <v>108</v>
      </c>
      <c r="D1" s="31" t="s">
        <v>109</v>
      </c>
      <c r="E1" s="31" t="s">
        <v>110</v>
      </c>
      <c r="F1" s="31" t="s">
        <v>111</v>
      </c>
      <c r="G1" s="31" t="s">
        <v>112</v>
      </c>
      <c r="H1" s="31" t="s">
        <v>113</v>
      </c>
      <c r="I1" s="31" t="s">
        <v>79</v>
      </c>
    </row>
    <row r="2" spans="1:9" x14ac:dyDescent="0.25">
      <c r="A2" s="25" t="s">
        <v>102</v>
      </c>
      <c r="B2" s="32">
        <v>1514471</v>
      </c>
      <c r="C2" s="32">
        <v>337777</v>
      </c>
      <c r="D2" s="32">
        <v>219729</v>
      </c>
      <c r="E2" s="32">
        <v>74090</v>
      </c>
      <c r="F2" s="32">
        <v>21551</v>
      </c>
      <c r="G2" s="32">
        <v>33439</v>
      </c>
      <c r="H2" s="32">
        <v>67933</v>
      </c>
      <c r="I2" s="32">
        <v>2268990</v>
      </c>
    </row>
    <row r="3" spans="1:9" x14ac:dyDescent="0.25">
      <c r="A3" s="27" t="s">
        <v>105</v>
      </c>
      <c r="B3" s="32">
        <v>717208</v>
      </c>
      <c r="C3" s="32">
        <v>240350</v>
      </c>
      <c r="D3" s="32">
        <v>134996</v>
      </c>
      <c r="E3" s="32">
        <v>22198</v>
      </c>
      <c r="F3" s="32">
        <v>145610</v>
      </c>
      <c r="G3" s="32">
        <v>1423</v>
      </c>
      <c r="H3" s="32">
        <v>51437</v>
      </c>
      <c r="I3" s="32">
        <v>1313222</v>
      </c>
    </row>
    <row r="4" spans="1:9" x14ac:dyDescent="0.25">
      <c r="A4" s="33" t="s">
        <v>79</v>
      </c>
      <c r="B4" s="34">
        <v>2231679</v>
      </c>
      <c r="C4" s="34">
        <v>578127</v>
      </c>
      <c r="D4" s="34">
        <v>354725</v>
      </c>
      <c r="E4" s="34">
        <v>96288</v>
      </c>
      <c r="F4" s="34">
        <v>167161</v>
      </c>
      <c r="G4" s="34">
        <v>34862</v>
      </c>
      <c r="H4" s="34">
        <v>119370</v>
      </c>
      <c r="I4" s="34">
        <v>3582212</v>
      </c>
    </row>
    <row r="5" spans="1:9" ht="18.75" customHeight="1" x14ac:dyDescent="0.25">
      <c r="A5" s="99" t="s">
        <v>145</v>
      </c>
      <c r="B5" s="99"/>
      <c r="C5" s="99"/>
      <c r="D5" s="99"/>
      <c r="E5" s="99"/>
      <c r="F5" s="99"/>
      <c r="G5" s="99"/>
      <c r="H5" s="99"/>
      <c r="I5" s="99"/>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27"/>
  <sheetViews>
    <sheetView workbookViewId="0">
      <selection activeCell="G22" sqref="G22"/>
    </sheetView>
  </sheetViews>
  <sheetFormatPr defaultColWidth="24.5703125" defaultRowHeight="15" x14ac:dyDescent="0.25"/>
  <cols>
    <col min="1" max="1" width="20.7109375" style="15" customWidth="1"/>
    <col min="2" max="2" width="13.140625" style="15" customWidth="1"/>
    <col min="3" max="3" width="12.85546875" style="15" customWidth="1"/>
    <col min="4" max="4" width="12.42578125" style="15" customWidth="1"/>
    <col min="5" max="5" width="12.7109375" style="15" customWidth="1"/>
    <col min="6" max="6" width="12.140625" style="15" customWidth="1"/>
    <col min="7" max="16384" width="24.5703125" style="15"/>
  </cols>
  <sheetData>
    <row r="1" spans="1:6" ht="28.5" customHeight="1" x14ac:dyDescent="0.25">
      <c r="A1" s="13"/>
      <c r="B1" s="14">
        <v>41803</v>
      </c>
      <c r="C1" s="14">
        <v>41810</v>
      </c>
      <c r="D1" s="14">
        <v>41817</v>
      </c>
      <c r="E1" s="14">
        <v>41824</v>
      </c>
      <c r="F1" s="14">
        <v>41831</v>
      </c>
    </row>
    <row r="2" spans="1:6" x14ac:dyDescent="0.25">
      <c r="A2" s="16" t="s">
        <v>69</v>
      </c>
      <c r="B2" s="17">
        <v>349362164</v>
      </c>
      <c r="C2" s="17">
        <v>341206454</v>
      </c>
      <c r="D2" s="17">
        <v>344249003</v>
      </c>
      <c r="E2" s="17">
        <v>337528083</v>
      </c>
      <c r="F2" s="17">
        <v>364857464</v>
      </c>
    </row>
    <row r="3" spans="1:6" ht="15" customHeight="1" x14ac:dyDescent="0.25">
      <c r="A3" s="18" t="s">
        <v>70</v>
      </c>
      <c r="B3" s="19">
        <v>219272812</v>
      </c>
      <c r="C3" s="19">
        <v>211284292</v>
      </c>
      <c r="D3" s="19">
        <v>214292860</v>
      </c>
      <c r="E3" s="19">
        <v>206960968</v>
      </c>
      <c r="F3" s="19">
        <v>223940948</v>
      </c>
    </row>
    <row r="4" spans="1:6" ht="15" customHeight="1" x14ac:dyDescent="0.25">
      <c r="A4" s="18" t="s">
        <v>71</v>
      </c>
      <c r="B4" s="19">
        <v>130089351</v>
      </c>
      <c r="C4" s="19">
        <v>129922162</v>
      </c>
      <c r="D4" s="19">
        <v>129956143</v>
      </c>
      <c r="E4" s="19">
        <v>130567115</v>
      </c>
      <c r="F4" s="19">
        <v>140916516</v>
      </c>
    </row>
    <row r="5" spans="1:6" ht="15" customHeight="1" x14ac:dyDescent="0.25">
      <c r="A5" s="20" t="s">
        <v>72</v>
      </c>
      <c r="B5" s="17">
        <v>15969028</v>
      </c>
      <c r="C5" s="17">
        <v>16003903</v>
      </c>
      <c r="D5" s="17">
        <v>15903169</v>
      </c>
      <c r="E5" s="17">
        <v>15640161</v>
      </c>
      <c r="F5" s="17">
        <v>15628441</v>
      </c>
    </row>
    <row r="6" spans="1:6" ht="15" customHeight="1" x14ac:dyDescent="0.25">
      <c r="A6" s="18" t="s">
        <v>73</v>
      </c>
      <c r="B6" s="19">
        <v>0</v>
      </c>
      <c r="C6" s="19">
        <v>0</v>
      </c>
      <c r="D6" s="19">
        <v>0</v>
      </c>
      <c r="E6" s="19">
        <v>0</v>
      </c>
      <c r="F6" s="19">
        <v>0</v>
      </c>
    </row>
    <row r="7" spans="1:6" ht="15" customHeight="1" x14ac:dyDescent="0.25">
      <c r="A7" s="18" t="s">
        <v>71</v>
      </c>
      <c r="B7" s="19">
        <v>15969028</v>
      </c>
      <c r="C7" s="19">
        <v>16003903</v>
      </c>
      <c r="D7" s="19">
        <v>15903169</v>
      </c>
      <c r="E7" s="19">
        <v>15640161</v>
      </c>
      <c r="F7" s="19">
        <v>15628441</v>
      </c>
    </row>
    <row r="8" spans="1:6" ht="15" customHeight="1" x14ac:dyDescent="0.25">
      <c r="A8" s="20" t="s">
        <v>74</v>
      </c>
      <c r="B8" s="17">
        <v>7868889</v>
      </c>
      <c r="C8" s="17">
        <v>7571800</v>
      </c>
      <c r="D8" s="17">
        <v>7439286</v>
      </c>
      <c r="E8" s="17">
        <v>7623908</v>
      </c>
      <c r="F8" s="17">
        <v>7520233</v>
      </c>
    </row>
    <row r="9" spans="1:6" ht="15" customHeight="1" x14ac:dyDescent="0.25">
      <c r="A9" s="18" t="s">
        <v>73</v>
      </c>
      <c r="B9" s="19">
        <v>1902599</v>
      </c>
      <c r="C9" s="19">
        <v>1929613</v>
      </c>
      <c r="D9" s="19">
        <v>1899060</v>
      </c>
      <c r="E9" s="19">
        <v>2059259</v>
      </c>
      <c r="F9" s="19">
        <v>1832439</v>
      </c>
    </row>
    <row r="10" spans="1:6" ht="15" customHeight="1" x14ac:dyDescent="0.25">
      <c r="A10" s="18" t="s">
        <v>71</v>
      </c>
      <c r="B10" s="19">
        <v>5966290</v>
      </c>
      <c r="C10" s="19">
        <v>5642187</v>
      </c>
      <c r="D10" s="19">
        <v>5540226</v>
      </c>
      <c r="E10" s="19">
        <v>5564649</v>
      </c>
      <c r="F10" s="19">
        <v>5687794</v>
      </c>
    </row>
    <row r="11" spans="1:6" ht="15" customHeight="1" x14ac:dyDescent="0.25">
      <c r="A11" s="20" t="s">
        <v>75</v>
      </c>
      <c r="B11" s="17">
        <v>31450000</v>
      </c>
      <c r="C11" s="17">
        <v>31450000</v>
      </c>
      <c r="D11" s="17">
        <v>31450000</v>
      </c>
      <c r="E11" s="17">
        <v>31450000</v>
      </c>
      <c r="F11" s="17">
        <v>31450000</v>
      </c>
    </row>
    <row r="12" spans="1:6" ht="15" customHeight="1" x14ac:dyDescent="0.25">
      <c r="A12" s="18" t="s">
        <v>73</v>
      </c>
      <c r="B12" s="19" t="s">
        <v>76</v>
      </c>
      <c r="C12" s="19" t="s">
        <v>76</v>
      </c>
      <c r="D12" s="19" t="s">
        <v>76</v>
      </c>
      <c r="E12" s="19" t="s">
        <v>76</v>
      </c>
      <c r="F12" s="19" t="s">
        <v>76</v>
      </c>
    </row>
    <row r="13" spans="1:6" ht="15" customHeight="1" x14ac:dyDescent="0.25">
      <c r="A13" s="18" t="s">
        <v>71</v>
      </c>
      <c r="B13" s="19" t="s">
        <v>76</v>
      </c>
      <c r="C13" s="19" t="s">
        <v>76</v>
      </c>
      <c r="D13" s="19" t="s">
        <v>76</v>
      </c>
      <c r="E13" s="19" t="s">
        <v>76</v>
      </c>
      <c r="F13" s="19" t="s">
        <v>76</v>
      </c>
    </row>
    <row r="14" spans="1:6" ht="15" customHeight="1" x14ac:dyDescent="0.25">
      <c r="A14" s="20" t="s">
        <v>77</v>
      </c>
      <c r="B14" s="17">
        <v>4420000</v>
      </c>
      <c r="C14" s="17">
        <v>4420000</v>
      </c>
      <c r="D14" s="17">
        <v>4420000</v>
      </c>
      <c r="E14" s="17">
        <v>4420000</v>
      </c>
      <c r="F14" s="17">
        <v>4420000</v>
      </c>
    </row>
    <row r="15" spans="1:6" ht="15" customHeight="1" x14ac:dyDescent="0.25">
      <c r="A15" s="18" t="s">
        <v>73</v>
      </c>
      <c r="B15" s="19" t="s">
        <v>76</v>
      </c>
      <c r="C15" s="19" t="s">
        <v>76</v>
      </c>
      <c r="D15" s="19" t="s">
        <v>76</v>
      </c>
      <c r="E15" s="19" t="s">
        <v>76</v>
      </c>
      <c r="F15" s="19" t="s">
        <v>76</v>
      </c>
    </row>
    <row r="16" spans="1:6" ht="15" customHeight="1" x14ac:dyDescent="0.25">
      <c r="A16" s="18" t="s">
        <v>71</v>
      </c>
      <c r="B16" s="19" t="s">
        <v>76</v>
      </c>
      <c r="C16" s="19" t="s">
        <v>76</v>
      </c>
      <c r="D16" s="19" t="s">
        <v>76</v>
      </c>
      <c r="E16" s="19" t="s">
        <v>76</v>
      </c>
      <c r="F16" s="19" t="s">
        <v>76</v>
      </c>
    </row>
    <row r="17" spans="1:6" ht="24.75" customHeight="1" x14ac:dyDescent="0.25">
      <c r="A17" s="20" t="s">
        <v>78</v>
      </c>
      <c r="B17" s="17">
        <v>1700000</v>
      </c>
      <c r="C17" s="17">
        <v>1700000</v>
      </c>
      <c r="D17" s="17">
        <v>1700000</v>
      </c>
      <c r="E17" s="17">
        <v>1700000</v>
      </c>
      <c r="F17" s="17">
        <v>1700000</v>
      </c>
    </row>
    <row r="18" spans="1:6" ht="14.25" customHeight="1" x14ac:dyDescent="0.25">
      <c r="A18" s="18" t="s">
        <v>73</v>
      </c>
      <c r="B18" s="19" t="s">
        <v>76</v>
      </c>
      <c r="C18" s="19" t="s">
        <v>76</v>
      </c>
      <c r="D18" s="19" t="s">
        <v>76</v>
      </c>
      <c r="E18" s="19" t="s">
        <v>76</v>
      </c>
      <c r="F18" s="19" t="s">
        <v>76</v>
      </c>
    </row>
    <row r="19" spans="1:6" ht="14.25" customHeight="1" x14ac:dyDescent="0.25">
      <c r="A19" s="18" t="s">
        <v>71</v>
      </c>
      <c r="B19" s="19" t="s">
        <v>76</v>
      </c>
      <c r="C19" s="19" t="s">
        <v>76</v>
      </c>
      <c r="D19" s="19" t="s">
        <v>76</v>
      </c>
      <c r="E19" s="19" t="s">
        <v>76</v>
      </c>
      <c r="F19" s="19" t="s">
        <v>76</v>
      </c>
    </row>
    <row r="20" spans="1:6" ht="15.95" customHeight="1" x14ac:dyDescent="0.25">
      <c r="A20" s="20" t="s">
        <v>79</v>
      </c>
      <c r="B20" s="17">
        <v>410770081</v>
      </c>
      <c r="C20" s="17">
        <v>402352157</v>
      </c>
      <c r="D20" s="17">
        <v>405161458</v>
      </c>
      <c r="E20" s="17">
        <v>398362152</v>
      </c>
      <c r="F20" s="17">
        <v>425576138</v>
      </c>
    </row>
    <row r="21" spans="1:6" ht="15.95" customHeight="1" x14ac:dyDescent="0.25">
      <c r="A21" s="76"/>
      <c r="B21" s="76"/>
      <c r="C21" s="76"/>
      <c r="D21" s="76"/>
      <c r="E21" s="76"/>
      <c r="F21" s="76"/>
    </row>
    <row r="22" spans="1:6" ht="57" customHeight="1" x14ac:dyDescent="0.25">
      <c r="A22" s="77" t="s">
        <v>80</v>
      </c>
      <c r="B22" s="78"/>
      <c r="C22" s="78"/>
      <c r="D22" s="78"/>
      <c r="E22" s="78"/>
      <c r="F22" s="79"/>
    </row>
    <row r="23" spans="1:6" ht="17.25" customHeight="1" x14ac:dyDescent="0.25">
      <c r="A23" s="80" t="s">
        <v>81</v>
      </c>
      <c r="B23" s="81"/>
      <c r="C23" s="81"/>
      <c r="D23" s="81"/>
      <c r="E23" s="81"/>
      <c r="F23" s="82"/>
    </row>
    <row r="24" spans="1:6" ht="15" customHeight="1" x14ac:dyDescent="0.25">
      <c r="A24" s="80" t="s">
        <v>82</v>
      </c>
      <c r="B24" s="81"/>
      <c r="C24" s="81"/>
      <c r="D24" s="81"/>
      <c r="E24" s="81"/>
      <c r="F24" s="82"/>
    </row>
    <row r="25" spans="1:6" ht="15" customHeight="1" x14ac:dyDescent="0.25">
      <c r="A25" s="80" t="s">
        <v>83</v>
      </c>
      <c r="B25" s="81"/>
      <c r="C25" s="81"/>
      <c r="D25" s="81"/>
      <c r="E25" s="81"/>
      <c r="F25" s="82"/>
    </row>
    <row r="26" spans="1:6" ht="15" customHeight="1" x14ac:dyDescent="0.25">
      <c r="A26" s="80" t="s">
        <v>84</v>
      </c>
      <c r="B26" s="81"/>
      <c r="C26" s="81"/>
      <c r="D26" s="81"/>
      <c r="E26" s="81"/>
      <c r="F26" s="82"/>
    </row>
    <row r="27" spans="1:6" ht="30" customHeight="1" x14ac:dyDescent="0.25">
      <c r="A27" s="73" t="s">
        <v>85</v>
      </c>
      <c r="B27" s="74"/>
      <c r="C27" s="74"/>
      <c r="D27" s="74"/>
      <c r="E27" s="74"/>
      <c r="F27" s="75"/>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J5"/>
  <sheetViews>
    <sheetView topLeftCell="B1" workbookViewId="0">
      <selection activeCell="E16" sqref="E16"/>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99</v>
      </c>
      <c r="B1" s="31" t="s">
        <v>117</v>
      </c>
      <c r="C1" s="31" t="s">
        <v>118</v>
      </c>
      <c r="D1" s="31" t="s">
        <v>119</v>
      </c>
      <c r="E1" s="31" t="s">
        <v>120</v>
      </c>
      <c r="F1" s="31" t="s">
        <v>121</v>
      </c>
      <c r="G1" s="31" t="s">
        <v>139</v>
      </c>
      <c r="H1" s="31" t="s">
        <v>140</v>
      </c>
      <c r="I1" s="31" t="s">
        <v>141</v>
      </c>
      <c r="J1" s="35" t="s">
        <v>79</v>
      </c>
    </row>
    <row r="2" spans="1:10" x14ac:dyDescent="0.25">
      <c r="A2" s="25" t="s">
        <v>102</v>
      </c>
      <c r="B2" s="36">
        <v>643831</v>
      </c>
      <c r="C2" s="36">
        <v>17674</v>
      </c>
      <c r="D2" s="36">
        <v>454224</v>
      </c>
      <c r="E2" s="36">
        <v>265111</v>
      </c>
      <c r="F2" s="36">
        <v>221762</v>
      </c>
      <c r="G2" s="36">
        <v>385056</v>
      </c>
      <c r="H2" s="36">
        <v>224908</v>
      </c>
      <c r="I2" s="36">
        <v>56425</v>
      </c>
      <c r="J2" s="36">
        <v>2268990</v>
      </c>
    </row>
    <row r="3" spans="1:10" x14ac:dyDescent="0.25">
      <c r="A3" s="27" t="s">
        <v>105</v>
      </c>
      <c r="B3" s="36">
        <v>949910</v>
      </c>
      <c r="C3" s="36">
        <v>66622</v>
      </c>
      <c r="D3" s="36">
        <v>114622</v>
      </c>
      <c r="E3" s="36">
        <v>45607</v>
      </c>
      <c r="F3" s="36">
        <v>29791</v>
      </c>
      <c r="G3" s="36">
        <v>54248</v>
      </c>
      <c r="H3" s="36">
        <v>45559</v>
      </c>
      <c r="I3" s="36">
        <v>6862</v>
      </c>
      <c r="J3" s="36">
        <v>1313222</v>
      </c>
    </row>
    <row r="4" spans="1:10" x14ac:dyDescent="0.25">
      <c r="A4" s="33" t="s">
        <v>79</v>
      </c>
      <c r="B4" s="37">
        <v>1593741</v>
      </c>
      <c r="C4" s="37">
        <v>84296</v>
      </c>
      <c r="D4" s="37">
        <v>568846</v>
      </c>
      <c r="E4" s="37">
        <v>310718</v>
      </c>
      <c r="F4" s="37">
        <v>251553</v>
      </c>
      <c r="G4" s="37">
        <v>439304</v>
      </c>
      <c r="H4" s="37">
        <v>270467</v>
      </c>
      <c r="I4" s="37">
        <v>63287</v>
      </c>
      <c r="J4" s="37">
        <v>3582212</v>
      </c>
    </row>
    <row r="5" spans="1:10" ht="21.75" customHeight="1" x14ac:dyDescent="0.25">
      <c r="A5" s="99" t="s">
        <v>146</v>
      </c>
      <c r="B5" s="99"/>
      <c r="C5" s="99"/>
      <c r="D5" s="99"/>
      <c r="E5" s="99"/>
      <c r="F5" s="99"/>
      <c r="G5" s="99"/>
      <c r="H5" s="99"/>
      <c r="I5" s="99"/>
      <c r="J5" s="99"/>
    </row>
  </sheetData>
  <mergeCells count="1">
    <mergeCell ref="A5:J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E6"/>
  <sheetViews>
    <sheetView workbookViewId="0">
      <selection activeCell="D14" sqref="D14"/>
    </sheetView>
  </sheetViews>
  <sheetFormatPr defaultRowHeight="15" x14ac:dyDescent="0.25"/>
  <cols>
    <col min="1" max="1" width="24.7109375" customWidth="1"/>
    <col min="2" max="5" width="12.7109375" customWidth="1"/>
  </cols>
  <sheetData>
    <row r="1" spans="1:5" ht="15.75" x14ac:dyDescent="0.25">
      <c r="A1" s="38"/>
      <c r="B1" s="103" t="s">
        <v>123</v>
      </c>
      <c r="C1" s="103"/>
      <c r="D1" s="103" t="s">
        <v>124</v>
      </c>
      <c r="E1" s="103"/>
    </row>
    <row r="2" spans="1:5" x14ac:dyDescent="0.25">
      <c r="A2" s="24" t="s">
        <v>99</v>
      </c>
      <c r="B2" s="24" t="s">
        <v>100</v>
      </c>
      <c r="C2" s="24" t="s">
        <v>101</v>
      </c>
      <c r="D2" s="24" t="s">
        <v>125</v>
      </c>
      <c r="E2" s="24" t="s">
        <v>101</v>
      </c>
    </row>
    <row r="3" spans="1:5" x14ac:dyDescent="0.25">
      <c r="A3" s="25" t="s">
        <v>102</v>
      </c>
      <c r="B3" s="45">
        <v>1584195</v>
      </c>
      <c r="C3" s="45">
        <v>196871</v>
      </c>
      <c r="D3" s="45">
        <v>2471676</v>
      </c>
      <c r="E3" s="45">
        <v>123082</v>
      </c>
    </row>
    <row r="4" spans="1:5" x14ac:dyDescent="0.25">
      <c r="A4" s="27" t="s">
        <v>105</v>
      </c>
      <c r="B4" s="39">
        <v>1530974</v>
      </c>
      <c r="C4" s="39">
        <v>649649</v>
      </c>
      <c r="D4" s="39">
        <v>190032</v>
      </c>
      <c r="E4" s="39">
        <v>255788</v>
      </c>
    </row>
    <row r="5" spans="1:5" x14ac:dyDescent="0.25">
      <c r="A5" s="33" t="s">
        <v>79</v>
      </c>
      <c r="B5" s="40">
        <v>3115169</v>
      </c>
      <c r="C5" s="40">
        <v>846520</v>
      </c>
      <c r="D5" s="40">
        <v>2661708</v>
      </c>
      <c r="E5" s="40">
        <v>378870</v>
      </c>
    </row>
    <row r="6" spans="1:5" ht="33.75" customHeight="1" x14ac:dyDescent="0.25">
      <c r="A6" s="98" t="s">
        <v>147</v>
      </c>
      <c r="B6" s="98"/>
      <c r="C6" s="98"/>
      <c r="D6" s="98"/>
      <c r="E6" s="98"/>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D8"/>
  <sheetViews>
    <sheetView workbookViewId="0">
      <selection activeCell="G16" sqref="G16"/>
    </sheetView>
  </sheetViews>
  <sheetFormatPr defaultRowHeight="15" x14ac:dyDescent="0.25"/>
  <cols>
    <col min="1" max="1" width="24.7109375" customWidth="1"/>
    <col min="2" max="4" width="14.7109375" customWidth="1"/>
  </cols>
  <sheetData>
    <row r="1" spans="1:4" ht="86.25" customHeight="1" x14ac:dyDescent="0.25">
      <c r="A1" s="98" t="s">
        <v>148</v>
      </c>
      <c r="B1" s="98"/>
      <c r="C1" s="98"/>
      <c r="D1" s="98"/>
    </row>
    <row r="2" spans="1:4" ht="15" customHeight="1" x14ac:dyDescent="0.25">
      <c r="A2" s="98" t="s">
        <v>128</v>
      </c>
      <c r="B2" s="98"/>
      <c r="C2" s="98"/>
      <c r="D2" s="98"/>
    </row>
    <row r="3" spans="1:4" ht="15" customHeight="1" x14ac:dyDescent="0.25">
      <c r="A3" s="98" t="s">
        <v>129</v>
      </c>
      <c r="B3" s="98"/>
      <c r="C3" s="98"/>
      <c r="D3" s="98"/>
    </row>
    <row r="4" spans="1:4" ht="15.75" x14ac:dyDescent="0.25">
      <c r="A4" s="104" t="s">
        <v>130</v>
      </c>
      <c r="B4" s="105"/>
      <c r="C4" s="105"/>
      <c r="D4" s="105"/>
    </row>
    <row r="5" spans="1:4" ht="15" customHeight="1" x14ac:dyDescent="0.25">
      <c r="A5" s="98" t="s">
        <v>131</v>
      </c>
      <c r="B5" s="98"/>
      <c r="C5" s="98"/>
      <c r="D5" s="98"/>
    </row>
    <row r="6" spans="1:4" ht="15" customHeight="1" x14ac:dyDescent="0.25">
      <c r="A6" s="98" t="s">
        <v>132</v>
      </c>
      <c r="B6" s="98"/>
      <c r="C6" s="98"/>
      <c r="D6" s="98"/>
    </row>
    <row r="7" spans="1:4" ht="15" customHeight="1" x14ac:dyDescent="0.25">
      <c r="A7" s="98" t="s">
        <v>133</v>
      </c>
      <c r="B7" s="98"/>
      <c r="C7" s="98"/>
      <c r="D7" s="98"/>
    </row>
    <row r="8" spans="1:4" ht="31.5" customHeight="1" x14ac:dyDescent="0.25">
      <c r="A8" s="99" t="s">
        <v>85</v>
      </c>
      <c r="B8" s="99"/>
      <c r="C8" s="99"/>
      <c r="D8" s="99"/>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D7"/>
  <sheetViews>
    <sheetView zoomScaleNormal="100" workbookViewId="0">
      <selection activeCell="D19" sqref="D19"/>
    </sheetView>
  </sheetViews>
  <sheetFormatPr defaultRowHeight="15" x14ac:dyDescent="0.25"/>
  <cols>
    <col min="1" max="1" width="24.7109375" customWidth="1"/>
    <col min="2" max="4" width="14.7109375" customWidth="1"/>
  </cols>
  <sheetData>
    <row r="1" spans="1:4" x14ac:dyDescent="0.25">
      <c r="A1" s="24" t="s">
        <v>99</v>
      </c>
      <c r="B1" s="24" t="s">
        <v>100</v>
      </c>
      <c r="C1" s="24" t="s">
        <v>101</v>
      </c>
      <c r="D1" s="24" t="s">
        <v>149</v>
      </c>
    </row>
    <row r="2" spans="1:4" ht="15.75" customHeight="1" x14ac:dyDescent="0.25">
      <c r="A2" s="27" t="s">
        <v>150</v>
      </c>
      <c r="B2" s="26">
        <v>0</v>
      </c>
      <c r="C2" s="26">
        <v>13753810</v>
      </c>
      <c r="D2" s="26">
        <v>13753810</v>
      </c>
    </row>
    <row r="3" spans="1:4" x14ac:dyDescent="0.25">
      <c r="A3" s="27" t="s">
        <v>151</v>
      </c>
      <c r="B3" s="30">
        <v>0</v>
      </c>
      <c r="C3" s="26">
        <v>457022</v>
      </c>
      <c r="D3" s="26">
        <v>457022</v>
      </c>
    </row>
    <row r="4" spans="1:4" x14ac:dyDescent="0.25">
      <c r="A4" s="25" t="s">
        <v>152</v>
      </c>
      <c r="B4" s="30">
        <v>0</v>
      </c>
      <c r="C4" s="26">
        <v>1417609</v>
      </c>
      <c r="D4" s="26">
        <v>1417609</v>
      </c>
    </row>
    <row r="5" spans="1:4" x14ac:dyDescent="0.25">
      <c r="A5" s="33" t="s">
        <v>79</v>
      </c>
      <c r="B5" s="30">
        <v>0</v>
      </c>
      <c r="C5" s="30">
        <v>15628441</v>
      </c>
      <c r="D5" s="30">
        <v>15628441</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I5"/>
  <sheetViews>
    <sheetView workbookViewId="0">
      <selection activeCell="H27" sqref="H27"/>
    </sheetView>
  </sheetViews>
  <sheetFormatPr defaultRowHeight="15" x14ac:dyDescent="0.25"/>
  <cols>
    <col min="1" max="1" width="24.7109375" customWidth="1"/>
    <col min="2" max="3" width="11" bestFit="1" customWidth="1"/>
    <col min="4" max="5" width="10" bestFit="1" customWidth="1"/>
    <col min="6" max="8" width="10" customWidth="1"/>
    <col min="9" max="9" width="11" bestFit="1" customWidth="1"/>
  </cols>
  <sheetData>
    <row r="1" spans="1:9" ht="15.75" x14ac:dyDescent="0.25">
      <c r="A1" s="24" t="s">
        <v>99</v>
      </c>
      <c r="B1" s="31" t="s">
        <v>107</v>
      </c>
      <c r="C1" s="31" t="s">
        <v>108</v>
      </c>
      <c r="D1" s="31" t="s">
        <v>109</v>
      </c>
      <c r="E1" s="31" t="s">
        <v>110</v>
      </c>
      <c r="F1" s="31" t="s">
        <v>111</v>
      </c>
      <c r="G1" s="31" t="s">
        <v>112</v>
      </c>
      <c r="H1" s="31" t="s">
        <v>113</v>
      </c>
      <c r="I1" s="31" t="s">
        <v>79</v>
      </c>
    </row>
    <row r="2" spans="1:9" x14ac:dyDescent="0.25">
      <c r="A2" s="27" t="s">
        <v>150</v>
      </c>
      <c r="B2" s="32">
        <v>8972597</v>
      </c>
      <c r="C2" s="32">
        <v>2043829</v>
      </c>
      <c r="D2" s="32">
        <v>611973</v>
      </c>
      <c r="E2" s="32">
        <v>906418</v>
      </c>
      <c r="F2" s="32">
        <v>666865</v>
      </c>
      <c r="G2" s="32">
        <v>151682</v>
      </c>
      <c r="H2" s="32">
        <v>400445</v>
      </c>
      <c r="I2" s="32">
        <v>13753810</v>
      </c>
    </row>
    <row r="3" spans="1:9" x14ac:dyDescent="0.25">
      <c r="A3" s="27" t="s">
        <v>151</v>
      </c>
      <c r="B3" s="32">
        <v>204939</v>
      </c>
      <c r="C3" s="32">
        <v>78294</v>
      </c>
      <c r="D3" s="32">
        <v>65102</v>
      </c>
      <c r="E3" s="32">
        <v>34451</v>
      </c>
      <c r="F3" s="32">
        <v>8187</v>
      </c>
      <c r="G3" s="32">
        <v>30625</v>
      </c>
      <c r="H3" s="32">
        <v>35425</v>
      </c>
      <c r="I3" s="32">
        <v>457022</v>
      </c>
    </row>
    <row r="4" spans="1:9" x14ac:dyDescent="0.25">
      <c r="A4" s="25" t="s">
        <v>152</v>
      </c>
      <c r="B4" s="32">
        <v>358105</v>
      </c>
      <c r="C4" s="32">
        <v>161133</v>
      </c>
      <c r="D4" s="32">
        <v>48613</v>
      </c>
      <c r="E4" s="32">
        <v>61316</v>
      </c>
      <c r="F4" s="32">
        <v>59246</v>
      </c>
      <c r="G4" s="32">
        <v>15475</v>
      </c>
      <c r="H4" s="32">
        <v>713721</v>
      </c>
      <c r="I4" s="32">
        <v>1417609</v>
      </c>
    </row>
    <row r="5" spans="1:9" x14ac:dyDescent="0.25">
      <c r="A5" s="33" t="s">
        <v>79</v>
      </c>
      <c r="B5" s="30">
        <v>9535641</v>
      </c>
      <c r="C5" s="30">
        <v>2283256</v>
      </c>
      <c r="D5" s="30">
        <v>725688</v>
      </c>
      <c r="E5" s="30">
        <v>1002185</v>
      </c>
      <c r="F5" s="30">
        <v>734298</v>
      </c>
      <c r="G5" s="30">
        <v>197782</v>
      </c>
      <c r="H5" s="30">
        <v>1149591</v>
      </c>
      <c r="I5" s="30">
        <v>15628441</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H9"/>
  <sheetViews>
    <sheetView workbookViewId="0">
      <selection activeCell="G27" sqref="G27"/>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24" t="s">
        <v>99</v>
      </c>
      <c r="B1" s="31" t="s">
        <v>117</v>
      </c>
      <c r="C1" s="31" t="s">
        <v>118</v>
      </c>
      <c r="D1" s="31" t="s">
        <v>119</v>
      </c>
      <c r="E1" s="31" t="s">
        <v>120</v>
      </c>
      <c r="F1" s="31" t="s">
        <v>121</v>
      </c>
      <c r="G1" s="46" t="s">
        <v>122</v>
      </c>
      <c r="H1" s="35" t="s">
        <v>79</v>
      </c>
    </row>
    <row r="2" spans="1:8" x14ac:dyDescent="0.25">
      <c r="A2" s="27" t="s">
        <v>150</v>
      </c>
      <c r="B2" s="36">
        <v>137787</v>
      </c>
      <c r="C2" s="36">
        <v>110585</v>
      </c>
      <c r="D2" s="36">
        <v>736766</v>
      </c>
      <c r="E2" s="36">
        <v>1715691</v>
      </c>
      <c r="F2" s="36">
        <v>3131125</v>
      </c>
      <c r="G2" s="36">
        <v>7921856</v>
      </c>
      <c r="H2" s="36">
        <v>13753810</v>
      </c>
    </row>
    <row r="3" spans="1:8" x14ac:dyDescent="0.25">
      <c r="A3" s="27" t="s">
        <v>151</v>
      </c>
      <c r="B3" s="36">
        <v>5821</v>
      </c>
      <c r="C3" s="36">
        <v>483</v>
      </c>
      <c r="D3" s="36">
        <v>3732</v>
      </c>
      <c r="E3" s="36">
        <v>8603</v>
      </c>
      <c r="F3" s="36">
        <v>63996</v>
      </c>
      <c r="G3" s="36">
        <v>374388</v>
      </c>
      <c r="H3" s="36">
        <v>457022</v>
      </c>
    </row>
    <row r="4" spans="1:8" x14ac:dyDescent="0.25">
      <c r="A4" s="25" t="s">
        <v>152</v>
      </c>
      <c r="B4" s="36">
        <v>19450</v>
      </c>
      <c r="C4" s="36">
        <v>14871</v>
      </c>
      <c r="D4" s="36">
        <v>189902</v>
      </c>
      <c r="E4" s="36">
        <v>186765</v>
      </c>
      <c r="F4" s="36">
        <v>335024</v>
      </c>
      <c r="G4" s="36">
        <v>671595</v>
      </c>
      <c r="H4" s="36">
        <v>1417609</v>
      </c>
    </row>
    <row r="5" spans="1:8" x14ac:dyDescent="0.25">
      <c r="A5" s="33" t="s">
        <v>79</v>
      </c>
      <c r="B5" s="37">
        <v>163058</v>
      </c>
      <c r="C5" s="37">
        <v>125939</v>
      </c>
      <c r="D5" s="37">
        <v>930400</v>
      </c>
      <c r="E5" s="37">
        <v>1911059</v>
      </c>
      <c r="F5" s="37">
        <v>3530145</v>
      </c>
      <c r="G5" s="37">
        <v>8967839</v>
      </c>
      <c r="H5" s="37">
        <v>15628441</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E6"/>
  <sheetViews>
    <sheetView workbookViewId="0">
      <selection activeCell="F18" sqref="F18"/>
    </sheetView>
  </sheetViews>
  <sheetFormatPr defaultRowHeight="15" x14ac:dyDescent="0.25"/>
  <cols>
    <col min="1" max="1" width="24.7109375" customWidth="1"/>
    <col min="2" max="5" width="12.7109375" customWidth="1"/>
  </cols>
  <sheetData>
    <row r="1" spans="1:5" ht="15.75" x14ac:dyDescent="0.25">
      <c r="A1" s="38"/>
      <c r="B1" s="103" t="s">
        <v>123</v>
      </c>
      <c r="C1" s="103"/>
      <c r="D1" s="106" t="s">
        <v>124</v>
      </c>
      <c r="E1" s="106"/>
    </row>
    <row r="2" spans="1:5" x14ac:dyDescent="0.25">
      <c r="A2" s="24" t="s">
        <v>99</v>
      </c>
      <c r="B2" s="24" t="s">
        <v>100</v>
      </c>
      <c r="C2" s="24" t="s">
        <v>101</v>
      </c>
      <c r="D2" s="24" t="s">
        <v>125</v>
      </c>
      <c r="E2" s="24" t="s">
        <v>101</v>
      </c>
    </row>
    <row r="3" spans="1:5" x14ac:dyDescent="0.25">
      <c r="A3" s="27" t="s">
        <v>150</v>
      </c>
      <c r="B3" s="39">
        <v>0</v>
      </c>
      <c r="C3" s="39">
        <v>25181165</v>
      </c>
      <c r="D3" s="26">
        <v>0</v>
      </c>
      <c r="E3" s="26">
        <v>2326455</v>
      </c>
    </row>
    <row r="4" spans="1:5" x14ac:dyDescent="0.25">
      <c r="A4" s="27" t="s">
        <v>151</v>
      </c>
      <c r="B4" s="39">
        <v>0</v>
      </c>
      <c r="C4" s="39">
        <v>525139</v>
      </c>
      <c r="D4" s="26">
        <v>0</v>
      </c>
      <c r="E4" s="26">
        <v>388905</v>
      </c>
    </row>
    <row r="5" spans="1:5" x14ac:dyDescent="0.25">
      <c r="A5" s="25" t="s">
        <v>152</v>
      </c>
      <c r="B5" s="45">
        <v>0</v>
      </c>
      <c r="C5" s="45">
        <v>2103835</v>
      </c>
      <c r="D5" s="26">
        <v>0</v>
      </c>
      <c r="E5" s="26">
        <v>731382</v>
      </c>
    </row>
    <row r="6" spans="1:5" x14ac:dyDescent="0.25">
      <c r="A6" s="33" t="s">
        <v>79</v>
      </c>
      <c r="B6" s="47">
        <v>0</v>
      </c>
      <c r="C6" s="47">
        <v>27810139</v>
      </c>
      <c r="D6" s="47">
        <v>0</v>
      </c>
      <c r="E6" s="47">
        <v>3446742</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D8"/>
  <sheetViews>
    <sheetView workbookViewId="0">
      <selection activeCell="L22" sqref="L22"/>
    </sheetView>
  </sheetViews>
  <sheetFormatPr defaultRowHeight="15" x14ac:dyDescent="0.25"/>
  <cols>
    <col min="1" max="1" width="24.7109375" customWidth="1"/>
    <col min="2" max="4" width="14.7109375" customWidth="1"/>
  </cols>
  <sheetData>
    <row r="1" spans="1:4" ht="68.25" customHeight="1" x14ac:dyDescent="0.25">
      <c r="A1" s="98" t="s">
        <v>127</v>
      </c>
      <c r="B1" s="98"/>
      <c r="C1" s="98"/>
      <c r="D1" s="98"/>
    </row>
    <row r="2" spans="1:4" ht="18.75" customHeight="1" x14ac:dyDescent="0.25">
      <c r="A2" s="98" t="s">
        <v>128</v>
      </c>
      <c r="B2" s="98"/>
      <c r="C2" s="98"/>
      <c r="D2" s="98"/>
    </row>
    <row r="3" spans="1:4" x14ac:dyDescent="0.25">
      <c r="A3" s="98" t="s">
        <v>129</v>
      </c>
      <c r="B3" s="98"/>
      <c r="C3" s="98"/>
      <c r="D3" s="98"/>
    </row>
    <row r="4" spans="1:4" ht="15.75" x14ac:dyDescent="0.25">
      <c r="A4" s="104" t="s">
        <v>130</v>
      </c>
      <c r="B4" s="105"/>
      <c r="C4" s="105"/>
      <c r="D4" s="105"/>
    </row>
    <row r="5" spans="1:4" x14ac:dyDescent="0.25">
      <c r="A5" s="98" t="s">
        <v>131</v>
      </c>
      <c r="B5" s="98"/>
      <c r="C5" s="98"/>
      <c r="D5" s="98"/>
    </row>
    <row r="6" spans="1:4" x14ac:dyDescent="0.25">
      <c r="A6" s="98" t="s">
        <v>132</v>
      </c>
      <c r="B6" s="98"/>
      <c r="C6" s="98"/>
      <c r="D6" s="98"/>
    </row>
    <row r="7" spans="1:4" ht="18" customHeight="1" x14ac:dyDescent="0.25">
      <c r="A7" s="98" t="s">
        <v>133</v>
      </c>
      <c r="B7" s="98"/>
      <c r="C7" s="98"/>
      <c r="D7" s="98"/>
    </row>
    <row r="8" spans="1:4" ht="26.25" customHeight="1" x14ac:dyDescent="0.25">
      <c r="A8" s="99" t="s">
        <v>85</v>
      </c>
      <c r="B8" s="99"/>
      <c r="C8" s="99"/>
      <c r="D8" s="99"/>
    </row>
  </sheetData>
  <mergeCells count="8">
    <mergeCell ref="A7:D7"/>
    <mergeCell ref="A8:D8"/>
    <mergeCell ref="A1:D1"/>
    <mergeCell ref="A2:D2"/>
    <mergeCell ref="A3:D3"/>
    <mergeCell ref="A4:D4"/>
    <mergeCell ref="A5:D5"/>
    <mergeCell ref="A6:D6"/>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D5"/>
  <sheetViews>
    <sheetView workbookViewId="0">
      <selection activeCell="D23" sqref="D23"/>
    </sheetView>
  </sheetViews>
  <sheetFormatPr defaultRowHeight="15" x14ac:dyDescent="0.25"/>
  <cols>
    <col min="1" max="1" width="24.7109375" customWidth="1"/>
    <col min="2" max="4" width="14.7109375" customWidth="1"/>
  </cols>
  <sheetData>
    <row r="1" spans="1:4" x14ac:dyDescent="0.25">
      <c r="A1" s="24" t="s">
        <v>99</v>
      </c>
      <c r="B1" s="24" t="s">
        <v>100</v>
      </c>
      <c r="C1" s="24" t="s">
        <v>101</v>
      </c>
      <c r="D1" s="24" t="s">
        <v>79</v>
      </c>
    </row>
    <row r="2" spans="1:4" ht="15.75" customHeight="1" x14ac:dyDescent="0.25">
      <c r="A2" s="27" t="s">
        <v>150</v>
      </c>
      <c r="B2" s="26">
        <v>0</v>
      </c>
      <c r="C2" s="26">
        <v>578</v>
      </c>
      <c r="D2" s="26">
        <v>578</v>
      </c>
    </row>
    <row r="3" spans="1:4" x14ac:dyDescent="0.25">
      <c r="A3" s="27" t="s">
        <v>151</v>
      </c>
      <c r="B3" s="30">
        <v>0</v>
      </c>
      <c r="C3" s="26">
        <v>49</v>
      </c>
      <c r="D3" s="26">
        <v>49</v>
      </c>
    </row>
    <row r="4" spans="1:4" x14ac:dyDescent="0.25">
      <c r="A4" s="25" t="s">
        <v>152</v>
      </c>
      <c r="B4" s="30">
        <v>0</v>
      </c>
      <c r="C4" s="26">
        <v>212</v>
      </c>
      <c r="D4" s="26">
        <v>212</v>
      </c>
    </row>
    <row r="5" spans="1:4" x14ac:dyDescent="0.25">
      <c r="A5" s="33" t="s">
        <v>79</v>
      </c>
      <c r="B5" s="30">
        <v>0</v>
      </c>
      <c r="C5" s="30">
        <v>839</v>
      </c>
      <c r="D5" s="30">
        <v>839</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I5"/>
  <sheetViews>
    <sheetView workbookViewId="0">
      <selection activeCell="G22" sqref="G22"/>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4" t="s">
        <v>99</v>
      </c>
      <c r="B1" s="31" t="s">
        <v>107</v>
      </c>
      <c r="C1" s="31" t="s">
        <v>108</v>
      </c>
      <c r="D1" s="31" t="s">
        <v>109</v>
      </c>
      <c r="E1" s="31" t="s">
        <v>110</v>
      </c>
      <c r="F1" s="31" t="s">
        <v>111</v>
      </c>
      <c r="G1" s="31" t="s">
        <v>112</v>
      </c>
      <c r="H1" s="31" t="s">
        <v>113</v>
      </c>
      <c r="I1" s="31" t="s">
        <v>79</v>
      </c>
    </row>
    <row r="2" spans="1:9" x14ac:dyDescent="0.25">
      <c r="A2" s="27" t="s">
        <v>150</v>
      </c>
      <c r="B2" s="32">
        <v>117</v>
      </c>
      <c r="C2" s="32">
        <v>188</v>
      </c>
      <c r="D2" s="32">
        <v>22</v>
      </c>
      <c r="E2" s="32">
        <v>88</v>
      </c>
      <c r="F2" s="32">
        <v>63</v>
      </c>
      <c r="G2" s="32">
        <v>24</v>
      </c>
      <c r="H2" s="32">
        <v>76</v>
      </c>
      <c r="I2" s="32">
        <v>578</v>
      </c>
    </row>
    <row r="3" spans="1:9" x14ac:dyDescent="0.25">
      <c r="A3" s="27" t="s">
        <v>151</v>
      </c>
      <c r="B3" s="32">
        <v>20</v>
      </c>
      <c r="C3" s="32">
        <v>11</v>
      </c>
      <c r="D3" s="32">
        <v>0</v>
      </c>
      <c r="E3" s="32">
        <v>0</v>
      </c>
      <c r="F3" s="32">
        <v>2</v>
      </c>
      <c r="G3" s="32">
        <v>8</v>
      </c>
      <c r="H3" s="32">
        <v>8</v>
      </c>
      <c r="I3" s="32">
        <v>49</v>
      </c>
    </row>
    <row r="4" spans="1:9" x14ac:dyDescent="0.25">
      <c r="A4" s="25" t="s">
        <v>152</v>
      </c>
      <c r="B4" s="32">
        <v>38</v>
      </c>
      <c r="C4" s="32">
        <v>8</v>
      </c>
      <c r="D4" s="32">
        <v>3</v>
      </c>
      <c r="E4" s="32">
        <v>2</v>
      </c>
      <c r="F4" s="32">
        <v>1</v>
      </c>
      <c r="G4" s="32">
        <v>0</v>
      </c>
      <c r="H4" s="32">
        <v>160</v>
      </c>
      <c r="I4" s="32">
        <v>212</v>
      </c>
    </row>
    <row r="5" spans="1:9" x14ac:dyDescent="0.25">
      <c r="A5" s="33" t="s">
        <v>79</v>
      </c>
      <c r="B5" s="30">
        <v>175</v>
      </c>
      <c r="C5" s="30">
        <v>207</v>
      </c>
      <c r="D5" s="30">
        <v>25</v>
      </c>
      <c r="E5" s="30">
        <v>90</v>
      </c>
      <c r="F5" s="30">
        <v>66</v>
      </c>
      <c r="G5" s="30">
        <v>32</v>
      </c>
      <c r="H5" s="30">
        <v>244</v>
      </c>
      <c r="I5" s="30">
        <v>839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7"/>
  <sheetViews>
    <sheetView workbookViewId="0">
      <selection activeCell="H8" sqref="H8"/>
    </sheetView>
  </sheetViews>
  <sheetFormatPr defaultRowHeight="15" x14ac:dyDescent="0.25"/>
  <cols>
    <col min="1" max="1" width="20.7109375" style="15" customWidth="1"/>
    <col min="2" max="2" width="12.28515625" style="15" customWidth="1"/>
    <col min="3" max="3" width="12.7109375" style="15" customWidth="1"/>
    <col min="4" max="5" width="13" style="15" customWidth="1"/>
    <col min="6" max="6" width="12.28515625" style="15" customWidth="1"/>
    <col min="7" max="16384" width="9.140625" style="15"/>
  </cols>
  <sheetData>
    <row r="1" spans="1:6" x14ac:dyDescent="0.25">
      <c r="A1" s="13"/>
      <c r="B1" s="14">
        <v>41803</v>
      </c>
      <c r="C1" s="14">
        <v>41810</v>
      </c>
      <c r="D1" s="14">
        <v>41817</v>
      </c>
      <c r="E1" s="14">
        <v>41824</v>
      </c>
      <c r="F1" s="14">
        <v>41831</v>
      </c>
    </row>
    <row r="2" spans="1:6" x14ac:dyDescent="0.25">
      <c r="A2" s="16" t="s">
        <v>69</v>
      </c>
      <c r="B2" s="17">
        <v>698724327</v>
      </c>
      <c r="C2" s="17">
        <v>682412908</v>
      </c>
      <c r="D2" s="17">
        <v>688498006</v>
      </c>
      <c r="E2" s="17">
        <v>675056166</v>
      </c>
      <c r="F2" s="17">
        <v>729714928</v>
      </c>
    </row>
    <row r="3" spans="1:6" x14ac:dyDescent="0.25">
      <c r="A3" s="18" t="s">
        <v>86</v>
      </c>
      <c r="B3" s="19">
        <v>576105673</v>
      </c>
      <c r="C3" s="19">
        <v>560533754</v>
      </c>
      <c r="D3" s="19">
        <v>565365593</v>
      </c>
      <c r="E3" s="19">
        <v>557894698</v>
      </c>
      <c r="F3" s="19">
        <v>573996681</v>
      </c>
    </row>
    <row r="4" spans="1:6" x14ac:dyDescent="0.25">
      <c r="A4" s="18" t="s">
        <v>87</v>
      </c>
      <c r="B4" s="19">
        <v>122618654</v>
      </c>
      <c r="C4" s="19">
        <v>121879155</v>
      </c>
      <c r="D4" s="19">
        <v>123132413</v>
      </c>
      <c r="E4" s="19">
        <v>117161469</v>
      </c>
      <c r="F4" s="19">
        <v>155718246</v>
      </c>
    </row>
    <row r="5" spans="1:6" x14ac:dyDescent="0.25">
      <c r="A5" s="20" t="s">
        <v>72</v>
      </c>
      <c r="B5" s="17">
        <v>31938056</v>
      </c>
      <c r="C5" s="17">
        <v>32007806</v>
      </c>
      <c r="D5" s="17">
        <v>31806337</v>
      </c>
      <c r="E5" s="17">
        <v>31280322</v>
      </c>
      <c r="F5" s="17">
        <v>31256882</v>
      </c>
    </row>
    <row r="6" spans="1:6" x14ac:dyDescent="0.25">
      <c r="A6" s="18" t="s">
        <v>88</v>
      </c>
      <c r="B6" s="19">
        <v>28482626</v>
      </c>
      <c r="C6" s="19">
        <v>28558641</v>
      </c>
      <c r="D6" s="19">
        <v>28366840</v>
      </c>
      <c r="E6" s="19">
        <v>27828928</v>
      </c>
      <c r="F6" s="19">
        <v>27810140</v>
      </c>
    </row>
    <row r="7" spans="1:6" x14ac:dyDescent="0.25">
      <c r="A7" s="18" t="s">
        <v>87</v>
      </c>
      <c r="B7" s="19">
        <v>3455430</v>
      </c>
      <c r="C7" s="19">
        <v>3449164</v>
      </c>
      <c r="D7" s="19">
        <v>3439497</v>
      </c>
      <c r="E7" s="19">
        <v>3451394</v>
      </c>
      <c r="F7" s="19">
        <v>3446742</v>
      </c>
    </row>
    <row r="8" spans="1:6" x14ac:dyDescent="0.25">
      <c r="A8" s="20" t="s">
        <v>74</v>
      </c>
      <c r="B8" s="17">
        <v>15737779</v>
      </c>
      <c r="C8" s="17">
        <v>15143601</v>
      </c>
      <c r="D8" s="17">
        <v>14878572</v>
      </c>
      <c r="E8" s="17">
        <v>15247816</v>
      </c>
      <c r="F8" s="17">
        <v>15040466</v>
      </c>
    </row>
    <row r="9" spans="1:6" x14ac:dyDescent="0.25">
      <c r="A9" s="18" t="s">
        <v>88</v>
      </c>
      <c r="B9" s="19">
        <v>12195762</v>
      </c>
      <c r="C9" s="19">
        <v>11798550</v>
      </c>
      <c r="D9" s="19">
        <v>11520521</v>
      </c>
      <c r="E9" s="19">
        <v>11752866</v>
      </c>
      <c r="F9" s="19">
        <v>11633780</v>
      </c>
    </row>
    <row r="10" spans="1:6" x14ac:dyDescent="0.25">
      <c r="A10" s="18" t="s">
        <v>87</v>
      </c>
      <c r="B10" s="19">
        <v>3542016</v>
      </c>
      <c r="C10" s="19">
        <v>3345050</v>
      </c>
      <c r="D10" s="19">
        <v>3358051</v>
      </c>
      <c r="E10" s="19">
        <v>3494950</v>
      </c>
      <c r="F10" s="19">
        <v>3406687</v>
      </c>
    </row>
    <row r="11" spans="1:6" x14ac:dyDescent="0.25">
      <c r="A11" s="20" t="s">
        <v>75</v>
      </c>
      <c r="B11" s="17">
        <v>62900000</v>
      </c>
      <c r="C11" s="17">
        <v>62900000</v>
      </c>
      <c r="D11" s="17">
        <v>62900000</v>
      </c>
      <c r="E11" s="17">
        <v>62900000</v>
      </c>
      <c r="F11" s="17">
        <v>62900000</v>
      </c>
    </row>
    <row r="12" spans="1:6" x14ac:dyDescent="0.25">
      <c r="A12" s="18" t="s">
        <v>88</v>
      </c>
      <c r="B12" s="19" t="s">
        <v>76</v>
      </c>
      <c r="C12" s="19" t="s">
        <v>76</v>
      </c>
      <c r="D12" s="19" t="s">
        <v>76</v>
      </c>
      <c r="E12" s="19" t="s">
        <v>76</v>
      </c>
      <c r="F12" s="19" t="s">
        <v>76</v>
      </c>
    </row>
    <row r="13" spans="1:6" x14ac:dyDescent="0.25">
      <c r="A13" s="18" t="s">
        <v>87</v>
      </c>
      <c r="B13" s="19" t="s">
        <v>76</v>
      </c>
      <c r="C13" s="19" t="s">
        <v>76</v>
      </c>
      <c r="D13" s="19" t="s">
        <v>76</v>
      </c>
      <c r="E13" s="19" t="s">
        <v>76</v>
      </c>
      <c r="F13" s="19" t="s">
        <v>76</v>
      </c>
    </row>
    <row r="14" spans="1:6" x14ac:dyDescent="0.25">
      <c r="A14" s="20" t="s">
        <v>77</v>
      </c>
      <c r="B14" s="17">
        <v>8840000</v>
      </c>
      <c r="C14" s="17">
        <v>8840000</v>
      </c>
      <c r="D14" s="17">
        <v>8840000</v>
      </c>
      <c r="E14" s="17">
        <v>8840000</v>
      </c>
      <c r="F14" s="17">
        <v>8840000</v>
      </c>
    </row>
    <row r="15" spans="1:6" x14ac:dyDescent="0.25">
      <c r="A15" s="18" t="s">
        <v>88</v>
      </c>
      <c r="B15" s="19" t="s">
        <v>76</v>
      </c>
      <c r="C15" s="19" t="s">
        <v>76</v>
      </c>
      <c r="D15" s="19" t="s">
        <v>76</v>
      </c>
      <c r="E15" s="19" t="s">
        <v>76</v>
      </c>
      <c r="F15" s="19" t="s">
        <v>76</v>
      </c>
    </row>
    <row r="16" spans="1:6" x14ac:dyDescent="0.25">
      <c r="A16" s="18" t="s">
        <v>87</v>
      </c>
      <c r="B16" s="19" t="s">
        <v>76</v>
      </c>
      <c r="C16" s="19" t="s">
        <v>76</v>
      </c>
      <c r="D16" s="19" t="s">
        <v>76</v>
      </c>
      <c r="E16" s="19" t="s">
        <v>76</v>
      </c>
      <c r="F16" s="19" t="s">
        <v>76</v>
      </c>
    </row>
    <row r="17" spans="1:6" ht="25.5" x14ac:dyDescent="0.25">
      <c r="A17" s="20" t="s">
        <v>78</v>
      </c>
      <c r="B17" s="17">
        <v>3400000</v>
      </c>
      <c r="C17" s="17">
        <v>3400000</v>
      </c>
      <c r="D17" s="17">
        <v>3400000</v>
      </c>
      <c r="E17" s="17">
        <v>3400000</v>
      </c>
      <c r="F17" s="17">
        <v>3400000</v>
      </c>
    </row>
    <row r="18" spans="1:6" x14ac:dyDescent="0.25">
      <c r="A18" s="18" t="s">
        <v>88</v>
      </c>
      <c r="B18" s="19" t="s">
        <v>76</v>
      </c>
      <c r="C18" s="19" t="s">
        <v>76</v>
      </c>
      <c r="D18" s="19" t="s">
        <v>76</v>
      </c>
      <c r="E18" s="19" t="s">
        <v>76</v>
      </c>
      <c r="F18" s="19" t="s">
        <v>76</v>
      </c>
    </row>
    <row r="19" spans="1:6" x14ac:dyDescent="0.25">
      <c r="A19" s="18" t="s">
        <v>87</v>
      </c>
      <c r="B19" s="19" t="s">
        <v>76</v>
      </c>
      <c r="C19" s="19" t="s">
        <v>76</v>
      </c>
      <c r="D19" s="19" t="s">
        <v>76</v>
      </c>
      <c r="E19" s="19" t="s">
        <v>76</v>
      </c>
      <c r="F19" s="19" t="s">
        <v>76</v>
      </c>
    </row>
    <row r="20" spans="1:6" x14ac:dyDescent="0.25">
      <c r="A20" s="20" t="s">
        <v>79</v>
      </c>
      <c r="B20" s="17">
        <v>821540162</v>
      </c>
      <c r="C20" s="17">
        <v>804704315</v>
      </c>
      <c r="D20" s="17">
        <v>810322915</v>
      </c>
      <c r="E20" s="17">
        <v>796724304</v>
      </c>
      <c r="F20" s="17">
        <v>851152276</v>
      </c>
    </row>
    <row r="21" spans="1:6" x14ac:dyDescent="0.25">
      <c r="A21" s="83"/>
      <c r="B21" s="84"/>
      <c r="C21" s="84"/>
      <c r="D21" s="84"/>
      <c r="E21" s="84"/>
      <c r="F21" s="85"/>
    </row>
    <row r="22" spans="1:6" ht="104.25" customHeight="1" x14ac:dyDescent="0.25">
      <c r="A22" s="86" t="s">
        <v>89</v>
      </c>
      <c r="B22" s="86"/>
      <c r="C22" s="86"/>
      <c r="D22" s="86"/>
      <c r="E22" s="86"/>
      <c r="F22" s="86"/>
    </row>
    <row r="23" spans="1:6" ht="15.95" customHeight="1" x14ac:dyDescent="0.25">
      <c r="A23" s="86" t="s">
        <v>90</v>
      </c>
      <c r="B23" s="86"/>
      <c r="C23" s="86"/>
      <c r="D23" s="86"/>
      <c r="E23" s="86"/>
      <c r="F23" s="86"/>
    </row>
    <row r="24" spans="1:6" ht="15.95" customHeight="1" x14ac:dyDescent="0.25">
      <c r="A24" s="86" t="s">
        <v>91</v>
      </c>
      <c r="B24" s="86"/>
      <c r="C24" s="86"/>
      <c r="D24" s="86"/>
      <c r="E24" s="86"/>
      <c r="F24" s="86"/>
    </row>
    <row r="25" spans="1:6" ht="15.95" customHeight="1" x14ac:dyDescent="0.25">
      <c r="A25" s="86" t="s">
        <v>83</v>
      </c>
      <c r="B25" s="86"/>
      <c r="C25" s="86"/>
      <c r="D25" s="86"/>
      <c r="E25" s="86"/>
      <c r="F25" s="86"/>
    </row>
    <row r="26" spans="1:6" ht="15.95" customHeight="1" x14ac:dyDescent="0.25">
      <c r="A26" s="86" t="s">
        <v>84</v>
      </c>
      <c r="B26" s="86"/>
      <c r="C26" s="86"/>
      <c r="D26" s="86"/>
      <c r="E26" s="86"/>
      <c r="F26" s="86"/>
    </row>
    <row r="27" spans="1:6" ht="28.5" customHeight="1" x14ac:dyDescent="0.25">
      <c r="A27" s="73" t="s">
        <v>85</v>
      </c>
      <c r="B27" s="74"/>
      <c r="C27" s="74"/>
      <c r="D27" s="74"/>
      <c r="E27" s="74"/>
      <c r="F27" s="75"/>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J5"/>
  <sheetViews>
    <sheetView workbookViewId="0">
      <selection activeCell="E15" sqref="E15"/>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99</v>
      </c>
      <c r="B1" s="31" t="s">
        <v>117</v>
      </c>
      <c r="C1" s="31" t="s">
        <v>118</v>
      </c>
      <c r="D1" s="31" t="s">
        <v>119</v>
      </c>
      <c r="E1" s="31" t="s">
        <v>120</v>
      </c>
      <c r="F1" s="31" t="s">
        <v>121</v>
      </c>
      <c r="G1" s="31" t="s">
        <v>139</v>
      </c>
      <c r="H1" s="31" t="s">
        <v>140</v>
      </c>
      <c r="I1" s="31" t="s">
        <v>141</v>
      </c>
      <c r="J1" s="35" t="s">
        <v>79</v>
      </c>
    </row>
    <row r="2" spans="1:10" x14ac:dyDescent="0.25">
      <c r="A2" s="27" t="s">
        <v>150</v>
      </c>
      <c r="B2" s="36">
        <v>23</v>
      </c>
      <c r="C2" s="36">
        <v>20</v>
      </c>
      <c r="D2" s="36">
        <v>69</v>
      </c>
      <c r="E2" s="36">
        <v>56</v>
      </c>
      <c r="F2" s="36">
        <v>68</v>
      </c>
      <c r="G2" s="36">
        <v>154</v>
      </c>
      <c r="H2" s="36">
        <v>147</v>
      </c>
      <c r="I2" s="36">
        <v>41</v>
      </c>
      <c r="J2" s="36">
        <v>578</v>
      </c>
    </row>
    <row r="3" spans="1:10" x14ac:dyDescent="0.25">
      <c r="A3" s="27" t="s">
        <v>151</v>
      </c>
      <c r="B3" s="36">
        <v>3</v>
      </c>
      <c r="C3" s="36">
        <v>0</v>
      </c>
      <c r="D3" s="36">
        <v>2</v>
      </c>
      <c r="E3" s="36">
        <v>2</v>
      </c>
      <c r="F3" s="36">
        <v>6</v>
      </c>
      <c r="G3" s="36">
        <v>16</v>
      </c>
      <c r="H3" s="36">
        <v>20</v>
      </c>
      <c r="I3" s="36">
        <v>0</v>
      </c>
      <c r="J3" s="36">
        <v>49</v>
      </c>
    </row>
    <row r="4" spans="1:10" x14ac:dyDescent="0.25">
      <c r="A4" s="25" t="s">
        <v>152</v>
      </c>
      <c r="B4" s="36">
        <v>8</v>
      </c>
      <c r="C4" s="36">
        <v>7</v>
      </c>
      <c r="D4" s="36">
        <v>59</v>
      </c>
      <c r="E4" s="36">
        <v>50</v>
      </c>
      <c r="F4" s="36">
        <v>32</v>
      </c>
      <c r="G4" s="36">
        <v>47</v>
      </c>
      <c r="H4" s="36">
        <v>9</v>
      </c>
      <c r="I4" s="36">
        <v>0</v>
      </c>
      <c r="J4" s="36">
        <v>212</v>
      </c>
    </row>
    <row r="5" spans="1:10" x14ac:dyDescent="0.25">
      <c r="A5" s="33" t="s">
        <v>79</v>
      </c>
      <c r="B5" s="48">
        <v>34</v>
      </c>
      <c r="C5" s="48">
        <v>27</v>
      </c>
      <c r="D5" s="48">
        <v>130</v>
      </c>
      <c r="E5" s="48">
        <v>108</v>
      </c>
      <c r="F5" s="48">
        <v>106</v>
      </c>
      <c r="G5" s="48">
        <v>217</v>
      </c>
      <c r="H5" s="48">
        <v>176</v>
      </c>
      <c r="I5" s="48">
        <v>41</v>
      </c>
      <c r="J5" s="48">
        <v>839</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6"/>
  <sheetViews>
    <sheetView workbookViewId="0">
      <selection activeCell="F27" sqref="F27"/>
    </sheetView>
  </sheetViews>
  <sheetFormatPr defaultRowHeight="15" x14ac:dyDescent="0.25"/>
  <cols>
    <col min="1" max="1" width="24.7109375" customWidth="1"/>
    <col min="2" max="5" width="12.7109375" customWidth="1"/>
  </cols>
  <sheetData>
    <row r="1" spans="1:5" ht="15.75" x14ac:dyDescent="0.25">
      <c r="A1" s="38"/>
      <c r="B1" s="103" t="s">
        <v>123</v>
      </c>
      <c r="C1" s="103"/>
      <c r="D1" s="106" t="s">
        <v>124</v>
      </c>
      <c r="E1" s="106"/>
    </row>
    <row r="2" spans="1:5" x14ac:dyDescent="0.25">
      <c r="A2" s="24" t="s">
        <v>99</v>
      </c>
      <c r="B2" s="24" t="s">
        <v>100</v>
      </c>
      <c r="C2" s="24" t="s">
        <v>101</v>
      </c>
      <c r="D2" s="24" t="s">
        <v>125</v>
      </c>
      <c r="E2" s="24" t="s">
        <v>101</v>
      </c>
    </row>
    <row r="3" spans="1:5" x14ac:dyDescent="0.25">
      <c r="A3" s="27" t="s">
        <v>150</v>
      </c>
      <c r="B3" s="39">
        <v>0</v>
      </c>
      <c r="C3" s="39">
        <v>873</v>
      </c>
      <c r="D3" s="26">
        <v>0</v>
      </c>
      <c r="E3" s="26">
        <v>283</v>
      </c>
    </row>
    <row r="4" spans="1:5" x14ac:dyDescent="0.25">
      <c r="A4" s="27" t="s">
        <v>151</v>
      </c>
      <c r="B4" s="39">
        <v>0</v>
      </c>
      <c r="C4" s="39">
        <v>50</v>
      </c>
      <c r="D4" s="26">
        <v>0</v>
      </c>
      <c r="E4" s="26">
        <v>48</v>
      </c>
    </row>
    <row r="5" spans="1:5" x14ac:dyDescent="0.25">
      <c r="A5" s="25" t="s">
        <v>152</v>
      </c>
      <c r="B5" s="45">
        <v>0</v>
      </c>
      <c r="C5" s="45">
        <v>297</v>
      </c>
      <c r="D5" s="26">
        <v>0</v>
      </c>
      <c r="E5" s="26">
        <v>127</v>
      </c>
    </row>
    <row r="6" spans="1:5" x14ac:dyDescent="0.25">
      <c r="A6" s="33" t="s">
        <v>79</v>
      </c>
      <c r="B6" s="47">
        <v>0</v>
      </c>
      <c r="C6" s="47">
        <v>1220</v>
      </c>
      <c r="D6" s="47">
        <v>0</v>
      </c>
      <c r="E6" s="47">
        <v>458</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D8"/>
  <sheetViews>
    <sheetView workbookViewId="0">
      <selection activeCell="G8" sqref="G8"/>
    </sheetView>
  </sheetViews>
  <sheetFormatPr defaultRowHeight="15" x14ac:dyDescent="0.25"/>
  <cols>
    <col min="1" max="1" width="24.7109375" customWidth="1"/>
    <col min="2" max="4" width="14.7109375" customWidth="1"/>
  </cols>
  <sheetData>
    <row r="1" spans="1:4" ht="73.5" customHeight="1" x14ac:dyDescent="0.25">
      <c r="A1" s="107" t="s">
        <v>143</v>
      </c>
      <c r="B1" s="107"/>
      <c r="C1" s="107"/>
      <c r="D1" s="107"/>
    </row>
    <row r="2" spans="1:4" ht="22.5" customHeight="1" x14ac:dyDescent="0.25">
      <c r="A2" s="98" t="s">
        <v>128</v>
      </c>
      <c r="B2" s="98"/>
      <c r="C2" s="98"/>
      <c r="D2" s="98"/>
    </row>
    <row r="3" spans="1:4" ht="18.75" customHeight="1" x14ac:dyDescent="0.25">
      <c r="A3" s="98" t="s">
        <v>129</v>
      </c>
      <c r="B3" s="98"/>
      <c r="C3" s="98"/>
      <c r="D3" s="98"/>
    </row>
    <row r="4" spans="1:4" ht="18.75" customHeight="1" x14ac:dyDescent="0.25">
      <c r="A4" s="104" t="s">
        <v>130</v>
      </c>
      <c r="B4" s="105"/>
      <c r="C4" s="105"/>
      <c r="D4" s="105"/>
    </row>
    <row r="5" spans="1:4" ht="18.75" customHeight="1" x14ac:dyDescent="0.25">
      <c r="A5" s="98" t="s">
        <v>131</v>
      </c>
      <c r="B5" s="98"/>
      <c r="C5" s="98"/>
      <c r="D5" s="98"/>
    </row>
    <row r="6" spans="1:4" ht="18" customHeight="1" x14ac:dyDescent="0.25">
      <c r="A6" s="98" t="s">
        <v>132</v>
      </c>
      <c r="B6" s="98"/>
      <c r="C6" s="98"/>
      <c r="D6" s="98"/>
    </row>
    <row r="7" spans="1:4" ht="22.5" customHeight="1" x14ac:dyDescent="0.25">
      <c r="A7" s="98" t="s">
        <v>133</v>
      </c>
      <c r="B7" s="98"/>
      <c r="C7" s="98"/>
      <c r="D7" s="98"/>
    </row>
    <row r="8" spans="1:4" ht="33.75" customHeight="1" x14ac:dyDescent="0.25">
      <c r="A8" s="99" t="s">
        <v>85</v>
      </c>
      <c r="B8" s="99"/>
      <c r="C8" s="99"/>
      <c r="D8" s="99"/>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D5"/>
  <sheetViews>
    <sheetView workbookViewId="0">
      <selection activeCell="D20" sqref="D20"/>
    </sheetView>
  </sheetViews>
  <sheetFormatPr defaultRowHeight="15" x14ac:dyDescent="0.25"/>
  <cols>
    <col min="1" max="1" width="24.7109375" customWidth="1"/>
    <col min="2" max="4" width="14.7109375" customWidth="1"/>
  </cols>
  <sheetData>
    <row r="1" spans="1:4" x14ac:dyDescent="0.25">
      <c r="A1" s="24" t="s">
        <v>99</v>
      </c>
      <c r="B1" s="24" t="s">
        <v>100</v>
      </c>
      <c r="C1" s="24" t="s">
        <v>101</v>
      </c>
      <c r="D1" s="24" t="s">
        <v>79</v>
      </c>
    </row>
    <row r="2" spans="1:4" x14ac:dyDescent="0.25">
      <c r="A2" s="49" t="s">
        <v>153</v>
      </c>
      <c r="B2" s="26">
        <v>0</v>
      </c>
      <c r="C2" s="36">
        <v>64370</v>
      </c>
      <c r="D2" s="36">
        <v>64370</v>
      </c>
    </row>
    <row r="3" spans="1:4" x14ac:dyDescent="0.25">
      <c r="A3" s="49" t="s">
        <v>154</v>
      </c>
      <c r="B3" s="26">
        <v>0</v>
      </c>
      <c r="C3" s="36">
        <v>1729</v>
      </c>
      <c r="D3" s="36">
        <v>1729</v>
      </c>
    </row>
    <row r="4" spans="1:4" x14ac:dyDescent="0.25">
      <c r="A4" s="49" t="s">
        <v>155</v>
      </c>
      <c r="B4" s="26">
        <v>0</v>
      </c>
      <c r="C4" s="36">
        <v>7993</v>
      </c>
      <c r="D4" s="36">
        <v>7993</v>
      </c>
    </row>
    <row r="5" spans="1:4" ht="15.75" customHeight="1" x14ac:dyDescent="0.25">
      <c r="A5" s="33" t="s">
        <v>79</v>
      </c>
      <c r="B5" s="26">
        <v>0</v>
      </c>
      <c r="C5" s="34">
        <v>74092</v>
      </c>
      <c r="D5" s="34">
        <v>74092</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I2"/>
  <sheetViews>
    <sheetView workbookViewId="0">
      <selection activeCell="G21" sqref="G21"/>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4" t="s">
        <v>99</v>
      </c>
      <c r="B1" s="31" t="s">
        <v>107</v>
      </c>
      <c r="C1" s="31" t="s">
        <v>108</v>
      </c>
      <c r="D1" s="31" t="s">
        <v>109</v>
      </c>
      <c r="E1" s="31" t="s">
        <v>110</v>
      </c>
      <c r="F1" s="31" t="s">
        <v>111</v>
      </c>
      <c r="G1" s="31" t="s">
        <v>112</v>
      </c>
      <c r="H1" s="31" t="s">
        <v>113</v>
      </c>
      <c r="I1" s="31" t="s">
        <v>79</v>
      </c>
    </row>
    <row r="2" spans="1:9" ht="15.75" thickBot="1" x14ac:dyDescent="0.3">
      <c r="A2" s="50" t="s">
        <v>156</v>
      </c>
      <c r="B2" s="51">
        <v>11039</v>
      </c>
      <c r="C2" s="51">
        <v>28854</v>
      </c>
      <c r="D2" s="51">
        <v>3008</v>
      </c>
      <c r="E2" s="51">
        <v>11604</v>
      </c>
      <c r="F2" s="51">
        <v>8538</v>
      </c>
      <c r="G2" s="51">
        <v>3494</v>
      </c>
      <c r="H2" s="51">
        <v>7554</v>
      </c>
      <c r="I2" s="52">
        <v>74092</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J2"/>
  <sheetViews>
    <sheetView zoomScaleNormal="100" workbookViewId="0">
      <selection activeCell="E16" sqref="E16"/>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24" t="s">
        <v>99</v>
      </c>
      <c r="B1" s="31" t="s">
        <v>117</v>
      </c>
      <c r="C1" s="31" t="s">
        <v>118</v>
      </c>
      <c r="D1" s="31" t="s">
        <v>119</v>
      </c>
      <c r="E1" s="31" t="s">
        <v>120</v>
      </c>
      <c r="F1" s="31" t="s">
        <v>121</v>
      </c>
      <c r="G1" s="46" t="s">
        <v>139</v>
      </c>
      <c r="H1" s="35" t="s">
        <v>140</v>
      </c>
      <c r="I1" s="35" t="s">
        <v>141</v>
      </c>
      <c r="J1" s="35" t="s">
        <v>79</v>
      </c>
    </row>
    <row r="2" spans="1:10" ht="15.75" thickBot="1" x14ac:dyDescent="0.3">
      <c r="A2" s="53" t="s">
        <v>157</v>
      </c>
      <c r="B2" s="54">
        <v>12290</v>
      </c>
      <c r="C2" s="54">
        <v>3064</v>
      </c>
      <c r="D2" s="54">
        <v>16524</v>
      </c>
      <c r="E2" s="54">
        <v>9575</v>
      </c>
      <c r="F2" s="54">
        <v>9972</v>
      </c>
      <c r="G2" s="54">
        <v>12095</v>
      </c>
      <c r="H2" s="54">
        <v>8401</v>
      </c>
      <c r="I2" s="54">
        <v>2171</v>
      </c>
      <c r="J2" s="55">
        <v>74092</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E6"/>
  <sheetViews>
    <sheetView workbookViewId="0">
      <selection activeCell="F28" sqref="F28"/>
    </sheetView>
  </sheetViews>
  <sheetFormatPr defaultRowHeight="15" x14ac:dyDescent="0.25"/>
  <cols>
    <col min="1" max="1" width="24.7109375" customWidth="1"/>
    <col min="2" max="5" width="12.7109375" customWidth="1"/>
  </cols>
  <sheetData>
    <row r="1" spans="1:5" ht="15.75" x14ac:dyDescent="0.25">
      <c r="A1" s="38"/>
      <c r="B1" s="103" t="s">
        <v>123</v>
      </c>
      <c r="C1" s="103"/>
      <c r="D1" s="106" t="s">
        <v>124</v>
      </c>
      <c r="E1" s="106"/>
    </row>
    <row r="2" spans="1:5" x14ac:dyDescent="0.25">
      <c r="A2" s="24" t="s">
        <v>99</v>
      </c>
      <c r="B2" s="24" t="s">
        <v>100</v>
      </c>
      <c r="C2" s="24" t="s">
        <v>101</v>
      </c>
      <c r="D2" s="24" t="s">
        <v>125</v>
      </c>
      <c r="E2" s="24" t="s">
        <v>101</v>
      </c>
    </row>
    <row r="3" spans="1:5" x14ac:dyDescent="0.25">
      <c r="A3" s="49" t="s">
        <v>150</v>
      </c>
      <c r="B3" s="39">
        <v>0</v>
      </c>
      <c r="C3" s="39">
        <v>93399</v>
      </c>
      <c r="D3" s="39">
        <v>0</v>
      </c>
      <c r="E3" s="39">
        <v>35341</v>
      </c>
    </row>
    <row r="4" spans="1:5" x14ac:dyDescent="0.25">
      <c r="A4" s="49" t="s">
        <v>151</v>
      </c>
      <c r="B4" s="39">
        <v>0</v>
      </c>
      <c r="C4" s="39">
        <v>1803</v>
      </c>
      <c r="D4" s="39">
        <v>0</v>
      </c>
      <c r="E4" s="39">
        <v>1655</v>
      </c>
    </row>
    <row r="5" spans="1:5" x14ac:dyDescent="0.25">
      <c r="A5" s="49" t="s">
        <v>152</v>
      </c>
      <c r="B5" s="39">
        <v>0</v>
      </c>
      <c r="C5" s="39">
        <v>10688</v>
      </c>
      <c r="D5" s="39">
        <v>0</v>
      </c>
      <c r="E5" s="39">
        <v>5298</v>
      </c>
    </row>
    <row r="6" spans="1:5" x14ac:dyDescent="0.25">
      <c r="A6" s="33" t="s">
        <v>79</v>
      </c>
      <c r="B6" s="47">
        <v>0</v>
      </c>
      <c r="C6" s="47">
        <v>105890</v>
      </c>
      <c r="D6" s="47">
        <v>0</v>
      </c>
      <c r="E6" s="47">
        <v>42294</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D8"/>
  <sheetViews>
    <sheetView workbookViewId="0">
      <selection activeCell="G16" sqref="G16"/>
    </sheetView>
  </sheetViews>
  <sheetFormatPr defaultRowHeight="15" x14ac:dyDescent="0.25"/>
  <cols>
    <col min="1" max="1" width="24.7109375" customWidth="1"/>
    <col min="2" max="4" width="14.7109375" customWidth="1"/>
  </cols>
  <sheetData>
    <row r="1" spans="1:4" ht="86.25" customHeight="1" x14ac:dyDescent="0.25">
      <c r="A1" s="98" t="s">
        <v>148</v>
      </c>
      <c r="B1" s="98"/>
      <c r="C1" s="98"/>
      <c r="D1" s="98"/>
    </row>
    <row r="2" spans="1:4" ht="15" customHeight="1" x14ac:dyDescent="0.25">
      <c r="A2" s="98" t="s">
        <v>128</v>
      </c>
      <c r="B2" s="98"/>
      <c r="C2" s="98"/>
      <c r="D2" s="98"/>
    </row>
    <row r="3" spans="1:4" ht="15" customHeight="1" x14ac:dyDescent="0.25">
      <c r="A3" s="98" t="s">
        <v>129</v>
      </c>
      <c r="B3" s="98"/>
      <c r="C3" s="98"/>
      <c r="D3" s="98"/>
    </row>
    <row r="4" spans="1:4" ht="15.75" x14ac:dyDescent="0.25">
      <c r="A4" s="104" t="s">
        <v>130</v>
      </c>
      <c r="B4" s="105"/>
      <c r="C4" s="105"/>
      <c r="D4" s="105"/>
    </row>
    <row r="5" spans="1:4" ht="15" customHeight="1" x14ac:dyDescent="0.25">
      <c r="A5" s="98" t="s">
        <v>131</v>
      </c>
      <c r="B5" s="98"/>
      <c r="C5" s="98"/>
      <c r="D5" s="98"/>
    </row>
    <row r="6" spans="1:4" ht="15" customHeight="1" x14ac:dyDescent="0.25">
      <c r="A6" s="98" t="s">
        <v>132</v>
      </c>
      <c r="B6" s="98"/>
      <c r="C6" s="98"/>
      <c r="D6" s="98"/>
    </row>
    <row r="7" spans="1:4" ht="15" customHeight="1" x14ac:dyDescent="0.25">
      <c r="A7" s="98" t="s">
        <v>133</v>
      </c>
      <c r="B7" s="98"/>
      <c r="C7" s="98"/>
      <c r="D7" s="98"/>
    </row>
    <row r="8" spans="1:4" ht="31.5" customHeight="1" x14ac:dyDescent="0.25">
      <c r="A8" s="99" t="s">
        <v>85</v>
      </c>
      <c r="B8" s="99"/>
      <c r="C8" s="99"/>
      <c r="D8" s="99"/>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D9"/>
  <sheetViews>
    <sheetView workbookViewId="0">
      <selection activeCell="C18" sqref="C18"/>
    </sheetView>
  </sheetViews>
  <sheetFormatPr defaultRowHeight="15" x14ac:dyDescent="0.25"/>
  <cols>
    <col min="1" max="1" width="21.85546875" style="15" bestFit="1" customWidth="1"/>
    <col min="2" max="4" width="14.7109375" style="15" customWidth="1"/>
    <col min="5" max="16384" width="9.140625" style="15"/>
  </cols>
  <sheetData>
    <row r="1" spans="1:4" ht="15.75" x14ac:dyDescent="0.25">
      <c r="A1" s="56" t="s">
        <v>158</v>
      </c>
      <c r="B1" s="31" t="s">
        <v>159</v>
      </c>
      <c r="C1" s="31" t="s">
        <v>101</v>
      </c>
      <c r="D1" s="31" t="s">
        <v>79</v>
      </c>
    </row>
    <row r="2" spans="1:4" x14ac:dyDescent="0.25">
      <c r="A2" s="57" t="s">
        <v>160</v>
      </c>
      <c r="B2" s="30">
        <v>1829595</v>
      </c>
      <c r="C2" s="30">
        <v>5017917</v>
      </c>
      <c r="D2" s="30">
        <v>6847512</v>
      </c>
    </row>
    <row r="3" spans="1:4" x14ac:dyDescent="0.25">
      <c r="A3" s="58" t="s">
        <v>161</v>
      </c>
      <c r="B3" s="26">
        <v>0</v>
      </c>
      <c r="C3" s="26">
        <v>121270</v>
      </c>
      <c r="D3" s="26">
        <v>121270</v>
      </c>
    </row>
    <row r="4" spans="1:4" x14ac:dyDescent="0.25">
      <c r="A4" s="58" t="s">
        <v>162</v>
      </c>
      <c r="B4" s="26">
        <v>873901</v>
      </c>
      <c r="C4" s="26">
        <v>2300988</v>
      </c>
      <c r="D4" s="26">
        <v>3174890</v>
      </c>
    </row>
    <row r="5" spans="1:4" x14ac:dyDescent="0.25">
      <c r="A5" s="58" t="s">
        <v>163</v>
      </c>
      <c r="B5" s="26">
        <v>937452</v>
      </c>
      <c r="C5" s="26">
        <v>2251724</v>
      </c>
      <c r="D5" s="26">
        <v>3189176</v>
      </c>
    </row>
    <row r="6" spans="1:4" x14ac:dyDescent="0.25">
      <c r="A6" s="58" t="s">
        <v>87</v>
      </c>
      <c r="B6" s="26">
        <v>18242</v>
      </c>
      <c r="C6" s="26">
        <v>343936</v>
      </c>
      <c r="D6" s="26">
        <v>362177</v>
      </c>
    </row>
    <row r="7" spans="1:4" x14ac:dyDescent="0.25">
      <c r="A7" s="57" t="s">
        <v>105</v>
      </c>
      <c r="B7" s="30">
        <v>2844</v>
      </c>
      <c r="C7" s="30">
        <v>669877</v>
      </c>
      <c r="D7" s="30">
        <v>672721</v>
      </c>
    </row>
    <row r="8" spans="1:4" ht="15.75" customHeight="1" x14ac:dyDescent="0.25">
      <c r="A8" s="57" t="s">
        <v>79</v>
      </c>
      <c r="B8" s="30">
        <v>1832439</v>
      </c>
      <c r="C8" s="30">
        <v>5687794</v>
      </c>
      <c r="D8" s="30">
        <v>7520233</v>
      </c>
    </row>
    <row r="9" spans="1:4" ht="25.5" customHeight="1" x14ac:dyDescent="0.25">
      <c r="A9" s="108" t="s">
        <v>164</v>
      </c>
      <c r="B9" s="109"/>
      <c r="C9" s="109"/>
      <c r="D9" s="110"/>
    </row>
  </sheetData>
  <mergeCells count="1">
    <mergeCell ref="A9:D9"/>
  </mergeCells>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E12"/>
  <sheetViews>
    <sheetView zoomScaleNormal="100" workbookViewId="0">
      <selection activeCell="D21" sqref="D21"/>
    </sheetView>
  </sheetViews>
  <sheetFormatPr defaultRowHeight="15" x14ac:dyDescent="0.25"/>
  <cols>
    <col min="1" max="1" width="20.7109375" style="15" bestFit="1" customWidth="1"/>
    <col min="2" max="5" width="12.7109375" style="15" customWidth="1"/>
    <col min="6" max="16384" width="9.140625" style="15"/>
  </cols>
  <sheetData>
    <row r="1" spans="1:5" ht="15.75" x14ac:dyDescent="0.25">
      <c r="A1" s="31" t="s">
        <v>158</v>
      </c>
      <c r="B1" s="31" t="s">
        <v>165</v>
      </c>
      <c r="C1" s="31" t="s">
        <v>166</v>
      </c>
      <c r="D1" s="31" t="s">
        <v>167</v>
      </c>
      <c r="E1" s="31" t="s">
        <v>79</v>
      </c>
    </row>
    <row r="2" spans="1:5" x14ac:dyDescent="0.25">
      <c r="A2" s="57" t="s">
        <v>168</v>
      </c>
      <c r="B2" s="30">
        <v>44699</v>
      </c>
      <c r="C2" s="30">
        <v>408623</v>
      </c>
      <c r="D2" s="30">
        <v>383440</v>
      </c>
      <c r="E2" s="30">
        <v>836762</v>
      </c>
    </row>
    <row r="3" spans="1:5" x14ac:dyDescent="0.25">
      <c r="A3" s="58" t="s">
        <v>162</v>
      </c>
      <c r="B3" s="26">
        <v>0</v>
      </c>
      <c r="C3" s="26">
        <v>0</v>
      </c>
      <c r="D3" s="26">
        <v>383260</v>
      </c>
      <c r="E3" s="26">
        <v>383260</v>
      </c>
    </row>
    <row r="4" spans="1:5" x14ac:dyDescent="0.25">
      <c r="A4" s="58" t="s">
        <v>169</v>
      </c>
      <c r="B4" s="36">
        <v>44699</v>
      </c>
      <c r="C4" s="36">
        <v>408623</v>
      </c>
      <c r="D4" s="36">
        <v>180</v>
      </c>
      <c r="E4" s="26">
        <v>453502</v>
      </c>
    </row>
    <row r="5" spans="1:5" x14ac:dyDescent="0.25">
      <c r="A5" s="57" t="s">
        <v>170</v>
      </c>
      <c r="B5" s="30">
        <v>567933</v>
      </c>
      <c r="C5" s="30">
        <v>2059816</v>
      </c>
      <c r="D5" s="30">
        <v>3383002</v>
      </c>
      <c r="E5" s="30">
        <v>6010751</v>
      </c>
    </row>
    <row r="6" spans="1:5" x14ac:dyDescent="0.25">
      <c r="A6" s="58" t="s">
        <v>161</v>
      </c>
      <c r="B6" s="26">
        <v>0</v>
      </c>
      <c r="C6" s="26">
        <v>0</v>
      </c>
      <c r="D6" s="26">
        <v>121270</v>
      </c>
      <c r="E6" s="26">
        <v>121270</v>
      </c>
    </row>
    <row r="7" spans="1:5" x14ac:dyDescent="0.25">
      <c r="A7" s="58" t="s">
        <v>162</v>
      </c>
      <c r="B7" s="26">
        <v>0</v>
      </c>
      <c r="C7" s="26">
        <v>0</v>
      </c>
      <c r="D7" s="26">
        <v>2791630</v>
      </c>
      <c r="E7" s="26">
        <v>2791630</v>
      </c>
    </row>
    <row r="8" spans="1:5" x14ac:dyDescent="0.25">
      <c r="A8" s="58" t="s">
        <v>163</v>
      </c>
      <c r="B8" s="26">
        <v>567933</v>
      </c>
      <c r="C8" s="26">
        <v>2059816</v>
      </c>
      <c r="D8" s="26">
        <v>107925</v>
      </c>
      <c r="E8" s="26">
        <v>2735674</v>
      </c>
    </row>
    <row r="9" spans="1:5" x14ac:dyDescent="0.25">
      <c r="A9" s="58" t="s">
        <v>87</v>
      </c>
      <c r="B9" s="30">
        <v>0</v>
      </c>
      <c r="C9" s="26">
        <v>0</v>
      </c>
      <c r="D9" s="26">
        <v>362177</v>
      </c>
      <c r="E9" s="26">
        <v>362177</v>
      </c>
    </row>
    <row r="10" spans="1:5" x14ac:dyDescent="0.25">
      <c r="A10" s="57" t="s">
        <v>105</v>
      </c>
      <c r="B10" s="30">
        <v>0</v>
      </c>
      <c r="C10" s="30">
        <v>0</v>
      </c>
      <c r="D10" s="59">
        <v>672721</v>
      </c>
      <c r="E10" s="30">
        <v>672721</v>
      </c>
    </row>
    <row r="11" spans="1:5" x14ac:dyDescent="0.25">
      <c r="A11" s="60" t="s">
        <v>79</v>
      </c>
      <c r="B11" s="30">
        <v>612632</v>
      </c>
      <c r="C11" s="30">
        <v>2468439</v>
      </c>
      <c r="D11" s="30">
        <v>4439163</v>
      </c>
      <c r="E11" s="30">
        <v>7520234</v>
      </c>
    </row>
    <row r="12" spans="1:5" x14ac:dyDescent="0.25">
      <c r="A12" s="108" t="s">
        <v>164</v>
      </c>
      <c r="B12" s="111"/>
      <c r="C12" s="111"/>
      <c r="D12" s="111"/>
      <c r="E12" s="112"/>
    </row>
  </sheetData>
  <mergeCells count="1">
    <mergeCell ref="A12:E12"/>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26"/>
  <sheetViews>
    <sheetView workbookViewId="0">
      <selection activeCell="G20" sqref="G20"/>
    </sheetView>
  </sheetViews>
  <sheetFormatPr defaultRowHeight="15" x14ac:dyDescent="0.25"/>
  <cols>
    <col min="1" max="1" width="20.7109375" style="23" customWidth="1"/>
    <col min="2" max="2" width="12" style="23" customWidth="1"/>
    <col min="3" max="4" width="11.7109375" style="23" customWidth="1"/>
    <col min="5" max="5" width="12.5703125" style="23" customWidth="1"/>
    <col min="6" max="6" width="12.28515625" style="23" customWidth="1"/>
    <col min="7" max="16384" width="9.140625" style="23"/>
  </cols>
  <sheetData>
    <row r="1" spans="1:6" s="21" customFormat="1" ht="20.25" customHeight="1" x14ac:dyDescent="0.25">
      <c r="A1" s="13"/>
      <c r="B1" s="14">
        <v>41803</v>
      </c>
      <c r="C1" s="14">
        <v>41810</v>
      </c>
      <c r="D1" s="14">
        <v>41817</v>
      </c>
      <c r="E1" s="14">
        <v>41824</v>
      </c>
      <c r="F1" s="14">
        <v>41831</v>
      </c>
    </row>
    <row r="2" spans="1:6" s="21" customFormat="1" x14ac:dyDescent="0.25">
      <c r="A2" s="16" t="s">
        <v>69</v>
      </c>
      <c r="B2" s="17">
        <v>36012</v>
      </c>
      <c r="C2" s="17">
        <v>25672</v>
      </c>
      <c r="D2" s="17">
        <v>23699</v>
      </c>
      <c r="E2" s="17">
        <v>19951</v>
      </c>
      <c r="F2" s="17">
        <v>21816</v>
      </c>
    </row>
    <row r="3" spans="1:6" s="21" customFormat="1" x14ac:dyDescent="0.25">
      <c r="A3" s="18" t="s">
        <v>70</v>
      </c>
      <c r="B3" s="19">
        <v>30629</v>
      </c>
      <c r="C3" s="19">
        <v>20839</v>
      </c>
      <c r="D3" s="19">
        <v>16408</v>
      </c>
      <c r="E3" s="19">
        <v>15922</v>
      </c>
      <c r="F3" s="19">
        <v>17413</v>
      </c>
    </row>
    <row r="4" spans="1:6" s="21" customFormat="1" x14ac:dyDescent="0.25">
      <c r="A4" s="18" t="s">
        <v>71</v>
      </c>
      <c r="B4" s="19">
        <v>5383</v>
      </c>
      <c r="C4" s="19">
        <v>4833</v>
      </c>
      <c r="D4" s="19">
        <v>7291</v>
      </c>
      <c r="E4" s="19">
        <v>4029</v>
      </c>
      <c r="F4" s="19">
        <v>4403</v>
      </c>
    </row>
    <row r="5" spans="1:6" s="21" customFormat="1" x14ac:dyDescent="0.25">
      <c r="A5" s="22" t="s">
        <v>72</v>
      </c>
      <c r="B5" s="17">
        <v>852</v>
      </c>
      <c r="C5" s="17">
        <v>1096</v>
      </c>
      <c r="D5" s="17">
        <v>785</v>
      </c>
      <c r="E5" s="17">
        <v>778</v>
      </c>
      <c r="F5" s="17">
        <v>839</v>
      </c>
    </row>
    <row r="6" spans="1:6" s="21" customFormat="1" x14ac:dyDescent="0.25">
      <c r="A6" s="18" t="s">
        <v>73</v>
      </c>
      <c r="B6" s="19">
        <v>0</v>
      </c>
      <c r="C6" s="19">
        <v>0</v>
      </c>
      <c r="D6" s="19">
        <v>0</v>
      </c>
      <c r="E6" s="19">
        <v>0</v>
      </c>
      <c r="F6" s="19">
        <v>0</v>
      </c>
    </row>
    <row r="7" spans="1:6" s="21" customFormat="1" x14ac:dyDescent="0.25">
      <c r="A7" s="18" t="s">
        <v>71</v>
      </c>
      <c r="B7" s="19">
        <v>852</v>
      </c>
      <c r="C7" s="19">
        <v>1096</v>
      </c>
      <c r="D7" s="19">
        <v>785</v>
      </c>
      <c r="E7" s="19">
        <v>778</v>
      </c>
      <c r="F7" s="19">
        <v>839</v>
      </c>
    </row>
    <row r="8" spans="1:6" s="21" customFormat="1" x14ac:dyDescent="0.25">
      <c r="A8" s="22" t="s">
        <v>74</v>
      </c>
      <c r="B8" s="17">
        <v>7016</v>
      </c>
      <c r="C8" s="17">
        <v>9240</v>
      </c>
      <c r="D8" s="17">
        <v>6499</v>
      </c>
      <c r="E8" s="17">
        <v>5316</v>
      </c>
      <c r="F8" s="17">
        <v>8941</v>
      </c>
    </row>
    <row r="9" spans="1:6" s="21" customFormat="1" x14ac:dyDescent="0.25">
      <c r="A9" s="18" t="s">
        <v>73</v>
      </c>
      <c r="B9" s="19">
        <v>6249</v>
      </c>
      <c r="C9" s="19">
        <v>8550</v>
      </c>
      <c r="D9" s="19">
        <v>5552</v>
      </c>
      <c r="E9" s="19">
        <v>5065</v>
      </c>
      <c r="F9" s="19">
        <v>8260</v>
      </c>
    </row>
    <row r="10" spans="1:6" s="21" customFormat="1" x14ac:dyDescent="0.25">
      <c r="A10" s="18" t="s">
        <v>71</v>
      </c>
      <c r="B10" s="19">
        <v>767</v>
      </c>
      <c r="C10" s="19">
        <v>690</v>
      </c>
      <c r="D10" s="19">
        <v>947</v>
      </c>
      <c r="E10" s="19">
        <v>251</v>
      </c>
      <c r="F10" s="19">
        <v>681</v>
      </c>
    </row>
    <row r="11" spans="1:6" s="21" customFormat="1" x14ac:dyDescent="0.25">
      <c r="A11" s="20" t="s">
        <v>92</v>
      </c>
      <c r="B11" s="17" t="s">
        <v>76</v>
      </c>
      <c r="C11" s="17" t="s">
        <v>76</v>
      </c>
      <c r="D11" s="17" t="s">
        <v>76</v>
      </c>
      <c r="E11" s="17" t="s">
        <v>76</v>
      </c>
      <c r="F11" s="17" t="s">
        <v>76</v>
      </c>
    </row>
    <row r="12" spans="1:6" s="21" customFormat="1" x14ac:dyDescent="0.25">
      <c r="A12" s="18" t="s">
        <v>73</v>
      </c>
      <c r="B12" s="19" t="s">
        <v>76</v>
      </c>
      <c r="C12" s="19" t="s">
        <v>76</v>
      </c>
      <c r="D12" s="19" t="s">
        <v>76</v>
      </c>
      <c r="E12" s="19" t="s">
        <v>76</v>
      </c>
      <c r="F12" s="19" t="s">
        <v>76</v>
      </c>
    </row>
    <row r="13" spans="1:6" s="21" customFormat="1" x14ac:dyDescent="0.25">
      <c r="A13" s="18" t="s">
        <v>71</v>
      </c>
      <c r="B13" s="19" t="s">
        <v>76</v>
      </c>
      <c r="C13" s="19" t="s">
        <v>76</v>
      </c>
      <c r="D13" s="19" t="s">
        <v>76</v>
      </c>
      <c r="E13" s="19" t="s">
        <v>76</v>
      </c>
      <c r="F13" s="19" t="s">
        <v>76</v>
      </c>
    </row>
    <row r="14" spans="1:6" s="21" customFormat="1" x14ac:dyDescent="0.25">
      <c r="A14" s="22" t="s">
        <v>93</v>
      </c>
      <c r="B14" s="17" t="s">
        <v>76</v>
      </c>
      <c r="C14" s="17" t="s">
        <v>76</v>
      </c>
      <c r="D14" s="17" t="s">
        <v>76</v>
      </c>
      <c r="E14" s="17" t="s">
        <v>76</v>
      </c>
      <c r="F14" s="17" t="s">
        <v>76</v>
      </c>
    </row>
    <row r="15" spans="1:6" s="21" customFormat="1" x14ac:dyDescent="0.25">
      <c r="A15" s="18" t="s">
        <v>73</v>
      </c>
      <c r="B15" s="19" t="s">
        <v>76</v>
      </c>
      <c r="C15" s="19" t="s">
        <v>76</v>
      </c>
      <c r="D15" s="19" t="s">
        <v>76</v>
      </c>
      <c r="E15" s="19" t="s">
        <v>76</v>
      </c>
      <c r="F15" s="19" t="s">
        <v>76</v>
      </c>
    </row>
    <row r="16" spans="1:6" s="21" customFormat="1" x14ac:dyDescent="0.25">
      <c r="A16" s="18" t="s">
        <v>71</v>
      </c>
      <c r="B16" s="19" t="s">
        <v>76</v>
      </c>
      <c r="C16" s="19" t="s">
        <v>76</v>
      </c>
      <c r="D16" s="19" t="s">
        <v>76</v>
      </c>
      <c r="E16" s="19" t="s">
        <v>76</v>
      </c>
      <c r="F16" s="19" t="s">
        <v>76</v>
      </c>
    </row>
    <row r="17" spans="1:6" s="21" customFormat="1" x14ac:dyDescent="0.25">
      <c r="A17" s="22" t="s">
        <v>94</v>
      </c>
      <c r="B17" s="17" t="s">
        <v>76</v>
      </c>
      <c r="C17" s="17" t="s">
        <v>76</v>
      </c>
      <c r="D17" s="17" t="s">
        <v>76</v>
      </c>
      <c r="E17" s="17" t="s">
        <v>76</v>
      </c>
      <c r="F17" s="17" t="s">
        <v>76</v>
      </c>
    </row>
    <row r="18" spans="1:6" s="21" customFormat="1" x14ac:dyDescent="0.25">
      <c r="A18" s="18" t="s">
        <v>73</v>
      </c>
      <c r="B18" s="19" t="s">
        <v>76</v>
      </c>
      <c r="C18" s="19" t="s">
        <v>76</v>
      </c>
      <c r="D18" s="19" t="s">
        <v>76</v>
      </c>
      <c r="E18" s="19" t="s">
        <v>76</v>
      </c>
      <c r="F18" s="19" t="s">
        <v>76</v>
      </c>
    </row>
    <row r="19" spans="1:6" s="21" customFormat="1" x14ac:dyDescent="0.25">
      <c r="A19" s="18" t="s">
        <v>71</v>
      </c>
      <c r="B19" s="19" t="s">
        <v>76</v>
      </c>
      <c r="C19" s="19" t="s">
        <v>76</v>
      </c>
      <c r="D19" s="19" t="s">
        <v>76</v>
      </c>
      <c r="E19" s="19" t="s">
        <v>76</v>
      </c>
      <c r="F19" s="19" t="s">
        <v>76</v>
      </c>
    </row>
    <row r="20" spans="1:6" s="21" customFormat="1" x14ac:dyDescent="0.25">
      <c r="A20" s="22" t="s">
        <v>79</v>
      </c>
      <c r="B20" s="17">
        <v>43879</v>
      </c>
      <c r="C20" s="17">
        <v>36007</v>
      </c>
      <c r="D20" s="17">
        <v>30982</v>
      </c>
      <c r="E20" s="17">
        <v>26045</v>
      </c>
      <c r="F20" s="17">
        <v>31596</v>
      </c>
    </row>
    <row r="21" spans="1:6" s="21" customFormat="1" ht="12.75" x14ac:dyDescent="0.2">
      <c r="A21" s="87"/>
      <c r="B21" s="88"/>
      <c r="C21" s="88"/>
      <c r="D21" s="88"/>
      <c r="E21" s="88"/>
      <c r="F21" s="89"/>
    </row>
    <row r="22" spans="1:6" s="21" customFormat="1" ht="54" customHeight="1" x14ac:dyDescent="0.2">
      <c r="A22" s="90" t="s">
        <v>95</v>
      </c>
      <c r="B22" s="90"/>
      <c r="C22" s="90"/>
      <c r="D22" s="90"/>
      <c r="E22" s="90"/>
      <c r="F22" s="90"/>
    </row>
    <row r="23" spans="1:6" s="21" customFormat="1" ht="15.95" customHeight="1" x14ac:dyDescent="0.2">
      <c r="A23" s="90" t="s">
        <v>90</v>
      </c>
      <c r="B23" s="90"/>
      <c r="C23" s="90"/>
      <c r="D23" s="90"/>
      <c r="E23" s="90"/>
      <c r="F23" s="90"/>
    </row>
    <row r="24" spans="1:6" s="21" customFormat="1" ht="15.95" customHeight="1" x14ac:dyDescent="0.2">
      <c r="A24" s="90" t="s">
        <v>82</v>
      </c>
      <c r="B24" s="90"/>
      <c r="C24" s="90"/>
      <c r="D24" s="90"/>
      <c r="E24" s="90"/>
      <c r="F24" s="90"/>
    </row>
    <row r="25" spans="1:6" s="21" customFormat="1" ht="15.95" customHeight="1" x14ac:dyDescent="0.2">
      <c r="A25" s="90" t="s">
        <v>83</v>
      </c>
      <c r="B25" s="90"/>
      <c r="C25" s="90"/>
      <c r="D25" s="90"/>
      <c r="E25" s="90"/>
      <c r="F25" s="90"/>
    </row>
    <row r="26" spans="1:6" ht="30" customHeight="1" x14ac:dyDescent="0.25">
      <c r="A26" s="73" t="s">
        <v>85</v>
      </c>
      <c r="B26" s="74"/>
      <c r="C26" s="74"/>
      <c r="D26" s="74"/>
      <c r="E26" s="74"/>
      <c r="F26" s="75"/>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E10"/>
  <sheetViews>
    <sheetView workbookViewId="0">
      <selection activeCell="B9" sqref="B9:E9"/>
    </sheetView>
  </sheetViews>
  <sheetFormatPr defaultRowHeight="15" x14ac:dyDescent="0.25"/>
  <cols>
    <col min="1" max="1" width="20.7109375" style="15" bestFit="1" customWidth="1"/>
    <col min="2" max="5" width="12.7109375" style="15" customWidth="1"/>
    <col min="6" max="16384" width="9.140625" style="15"/>
  </cols>
  <sheetData>
    <row r="1" spans="1:5" ht="15" customHeight="1" x14ac:dyDescent="0.25">
      <c r="A1" s="61" t="s">
        <v>171</v>
      </c>
      <c r="B1" s="113" t="s">
        <v>172</v>
      </c>
      <c r="C1" s="114"/>
      <c r="D1" s="113" t="s">
        <v>124</v>
      </c>
      <c r="E1" s="114"/>
    </row>
    <row r="2" spans="1:5" ht="15.75" x14ac:dyDescent="0.25">
      <c r="A2" s="31" t="s">
        <v>158</v>
      </c>
      <c r="B2" s="31" t="s">
        <v>159</v>
      </c>
      <c r="C2" s="31" t="s">
        <v>101</v>
      </c>
      <c r="D2" s="31" t="s">
        <v>125</v>
      </c>
      <c r="E2" s="31" t="s">
        <v>101</v>
      </c>
    </row>
    <row r="3" spans="1:5" x14ac:dyDescent="0.25">
      <c r="A3" s="57" t="s">
        <v>160</v>
      </c>
      <c r="B3" s="30">
        <v>2984483</v>
      </c>
      <c r="C3" s="30">
        <v>7753126</v>
      </c>
      <c r="D3" s="30">
        <v>674706</v>
      </c>
      <c r="E3" s="30">
        <v>2282708</v>
      </c>
    </row>
    <row r="4" spans="1:5" x14ac:dyDescent="0.25">
      <c r="A4" s="58" t="s">
        <v>161</v>
      </c>
      <c r="B4" s="26">
        <v>0</v>
      </c>
      <c r="C4" s="26">
        <v>192910</v>
      </c>
      <c r="D4" s="26">
        <v>0</v>
      </c>
      <c r="E4" s="26">
        <v>49629</v>
      </c>
    </row>
    <row r="5" spans="1:5" x14ac:dyDescent="0.25">
      <c r="A5" s="58" t="s">
        <v>162</v>
      </c>
      <c r="B5" s="26">
        <v>1472942</v>
      </c>
      <c r="C5" s="26">
        <v>3728911</v>
      </c>
      <c r="D5" s="26">
        <v>274861</v>
      </c>
      <c r="E5" s="26">
        <v>873066</v>
      </c>
    </row>
    <row r="6" spans="1:5" x14ac:dyDescent="0.25">
      <c r="A6" s="58" t="s">
        <v>163</v>
      </c>
      <c r="B6" s="26">
        <v>1482247</v>
      </c>
      <c r="C6" s="26">
        <v>3361087</v>
      </c>
      <c r="D6" s="26">
        <v>392656</v>
      </c>
      <c r="E6" s="26">
        <v>1142360</v>
      </c>
    </row>
    <row r="7" spans="1:5" x14ac:dyDescent="0.25">
      <c r="A7" s="58" t="s">
        <v>87</v>
      </c>
      <c r="B7" s="26">
        <v>29294</v>
      </c>
      <c r="C7" s="26">
        <v>470218</v>
      </c>
      <c r="D7" s="26">
        <v>7189</v>
      </c>
      <c r="E7" s="26">
        <v>217653</v>
      </c>
    </row>
    <row r="8" spans="1:5" x14ac:dyDescent="0.25">
      <c r="A8" s="57" t="s">
        <v>105</v>
      </c>
      <c r="B8" s="30">
        <v>2200</v>
      </c>
      <c r="C8" s="30">
        <v>893971</v>
      </c>
      <c r="D8" s="30">
        <v>3489</v>
      </c>
      <c r="E8" s="30">
        <v>445784</v>
      </c>
    </row>
    <row r="9" spans="1:5" ht="17.25" customHeight="1" x14ac:dyDescent="0.25">
      <c r="A9" s="60" t="s">
        <v>79</v>
      </c>
      <c r="B9" s="30">
        <v>2986683</v>
      </c>
      <c r="C9" s="30">
        <v>8647097</v>
      </c>
      <c r="D9" s="30">
        <v>678195</v>
      </c>
      <c r="E9" s="30">
        <v>2728492</v>
      </c>
    </row>
    <row r="10" spans="1:5" ht="15.95" customHeight="1" x14ac:dyDescent="0.25">
      <c r="A10" s="108" t="s">
        <v>164</v>
      </c>
      <c r="B10" s="111"/>
      <c r="C10" s="111"/>
      <c r="D10" s="111"/>
      <c r="E10" s="112"/>
    </row>
  </sheetData>
  <mergeCells count="3">
    <mergeCell ref="B1:C1"/>
    <mergeCell ref="D1:E1"/>
    <mergeCell ref="A10:E10"/>
  </mergeCells>
  <printOptions gridLines="1"/>
  <pageMargins left="0.75" right="0.75" top="1" bottom="1" header="0.5" footer="0.5"/>
  <pageSetup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G11"/>
  <sheetViews>
    <sheetView workbookViewId="0">
      <selection activeCell="E20" sqref="E20"/>
    </sheetView>
  </sheetViews>
  <sheetFormatPr defaultRowHeight="15" x14ac:dyDescent="0.25"/>
  <cols>
    <col min="1" max="1" width="20.7109375" style="15" bestFit="1" customWidth="1"/>
    <col min="2" max="7" width="10.7109375" style="15" customWidth="1"/>
    <col min="8" max="16384" width="9.140625" style="15"/>
  </cols>
  <sheetData>
    <row r="1" spans="1:7" ht="15" customHeight="1" x14ac:dyDescent="0.25">
      <c r="A1" s="56"/>
      <c r="B1" s="115" t="s">
        <v>172</v>
      </c>
      <c r="C1" s="115"/>
      <c r="D1" s="115"/>
      <c r="E1" s="115" t="s">
        <v>124</v>
      </c>
      <c r="F1" s="115"/>
      <c r="G1" s="115"/>
    </row>
    <row r="2" spans="1:7" ht="15.75" x14ac:dyDescent="0.25">
      <c r="A2" s="31" t="s">
        <v>158</v>
      </c>
      <c r="B2" s="31" t="s">
        <v>165</v>
      </c>
      <c r="C2" s="31" t="s">
        <v>166</v>
      </c>
      <c r="D2" s="31" t="s">
        <v>167</v>
      </c>
      <c r="E2" s="31" t="s">
        <v>173</v>
      </c>
      <c r="F2" s="31" t="s">
        <v>166</v>
      </c>
      <c r="G2" s="31" t="s">
        <v>167</v>
      </c>
    </row>
    <row r="3" spans="1:7" x14ac:dyDescent="0.25">
      <c r="A3" s="57" t="s">
        <v>168</v>
      </c>
      <c r="B3" s="30">
        <v>73308</v>
      </c>
      <c r="C3" s="30">
        <v>737163</v>
      </c>
      <c r="D3" s="30">
        <v>675251</v>
      </c>
      <c r="E3" s="30">
        <v>16090</v>
      </c>
      <c r="F3" s="30">
        <v>80083</v>
      </c>
      <c r="G3" s="30">
        <v>91629</v>
      </c>
    </row>
    <row r="4" spans="1:7" x14ac:dyDescent="0.25">
      <c r="A4" s="57" t="s">
        <v>170</v>
      </c>
      <c r="B4" s="30">
        <v>774703</v>
      </c>
      <c r="C4" s="30">
        <v>3093741</v>
      </c>
      <c r="D4" s="30">
        <v>5383445</v>
      </c>
      <c r="E4" s="30">
        <v>361163</v>
      </c>
      <c r="F4" s="30">
        <v>1025891</v>
      </c>
      <c r="G4" s="30">
        <v>1382559</v>
      </c>
    </row>
    <row r="5" spans="1:7" x14ac:dyDescent="0.25">
      <c r="A5" s="58" t="s">
        <v>161</v>
      </c>
      <c r="B5" s="26">
        <v>0</v>
      </c>
      <c r="C5" s="26">
        <v>0</v>
      </c>
      <c r="D5" s="26">
        <v>192910</v>
      </c>
      <c r="E5" s="26">
        <v>0</v>
      </c>
      <c r="F5" s="26">
        <v>0</v>
      </c>
      <c r="G5" s="26">
        <v>49629</v>
      </c>
    </row>
    <row r="6" spans="1:7" x14ac:dyDescent="0.25">
      <c r="A6" s="58" t="s">
        <v>162</v>
      </c>
      <c r="B6" s="26">
        <v>0</v>
      </c>
      <c r="C6" s="26">
        <v>0</v>
      </c>
      <c r="D6" s="26">
        <v>4526862</v>
      </c>
      <c r="E6" s="26">
        <v>0</v>
      </c>
      <c r="F6" s="26">
        <v>0</v>
      </c>
      <c r="G6" s="26">
        <v>1056398</v>
      </c>
    </row>
    <row r="7" spans="1:7" x14ac:dyDescent="0.25">
      <c r="A7" s="58" t="s">
        <v>163</v>
      </c>
      <c r="B7" s="36">
        <v>774703</v>
      </c>
      <c r="C7" s="36">
        <v>3093741</v>
      </c>
      <c r="D7" s="36">
        <v>164160</v>
      </c>
      <c r="E7" s="26">
        <v>361163</v>
      </c>
      <c r="F7" s="26">
        <v>1025891</v>
      </c>
      <c r="G7" s="26">
        <v>51690</v>
      </c>
    </row>
    <row r="8" spans="1:7" x14ac:dyDescent="0.25">
      <c r="A8" s="58" t="s">
        <v>87</v>
      </c>
      <c r="B8" s="26">
        <v>0</v>
      </c>
      <c r="C8" s="26">
        <v>0</v>
      </c>
      <c r="D8" s="26">
        <v>499513</v>
      </c>
      <c r="E8" s="26">
        <v>0</v>
      </c>
      <c r="F8" s="26">
        <v>0</v>
      </c>
      <c r="G8" s="26">
        <v>224842</v>
      </c>
    </row>
    <row r="9" spans="1:7" s="62" customFormat="1" x14ac:dyDescent="0.25">
      <c r="A9" s="57" t="s">
        <v>105</v>
      </c>
      <c r="B9" s="30">
        <v>0</v>
      </c>
      <c r="C9" s="30">
        <v>0</v>
      </c>
      <c r="D9" s="30">
        <v>896171</v>
      </c>
      <c r="E9" s="30">
        <v>0</v>
      </c>
      <c r="F9" s="30">
        <v>0</v>
      </c>
      <c r="G9" s="30">
        <v>449273</v>
      </c>
    </row>
    <row r="10" spans="1:7" x14ac:dyDescent="0.25">
      <c r="A10" s="60" t="s">
        <v>79</v>
      </c>
      <c r="B10" s="30">
        <v>848011</v>
      </c>
      <c r="C10" s="30">
        <v>3830904</v>
      </c>
      <c r="D10" s="30">
        <v>6954867</v>
      </c>
      <c r="E10" s="30">
        <v>377253</v>
      </c>
      <c r="F10" s="30">
        <v>1105974</v>
      </c>
      <c r="G10" s="30">
        <v>1923461</v>
      </c>
    </row>
    <row r="11" spans="1:7" x14ac:dyDescent="0.25">
      <c r="A11" s="108" t="s">
        <v>164</v>
      </c>
      <c r="B11" s="111"/>
      <c r="C11" s="111"/>
      <c r="D11" s="111"/>
      <c r="E11" s="111"/>
      <c r="F11" s="111"/>
      <c r="G11" s="112"/>
    </row>
  </sheetData>
  <mergeCells count="3">
    <mergeCell ref="B1:D1"/>
    <mergeCell ref="E1:G1"/>
    <mergeCell ref="A11:G11"/>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D8"/>
  <sheetViews>
    <sheetView workbookViewId="0">
      <selection activeCell="L22" sqref="L22"/>
    </sheetView>
  </sheetViews>
  <sheetFormatPr defaultRowHeight="15" x14ac:dyDescent="0.25"/>
  <cols>
    <col min="1" max="1" width="24.7109375" customWidth="1"/>
    <col min="2" max="4" width="14.7109375" customWidth="1"/>
  </cols>
  <sheetData>
    <row r="1" spans="1:4" ht="68.25" customHeight="1" x14ac:dyDescent="0.25">
      <c r="A1" s="98" t="s">
        <v>127</v>
      </c>
      <c r="B1" s="98"/>
      <c r="C1" s="98"/>
      <c r="D1" s="98"/>
    </row>
    <row r="2" spans="1:4" ht="18.75" customHeight="1" x14ac:dyDescent="0.25">
      <c r="A2" s="98" t="s">
        <v>128</v>
      </c>
      <c r="B2" s="98"/>
      <c r="C2" s="98"/>
      <c r="D2" s="98"/>
    </row>
    <row r="3" spans="1:4" x14ac:dyDescent="0.25">
      <c r="A3" s="98" t="s">
        <v>129</v>
      </c>
      <c r="B3" s="98"/>
      <c r="C3" s="98"/>
      <c r="D3" s="98"/>
    </row>
    <row r="4" spans="1:4" ht="15.75" x14ac:dyDescent="0.25">
      <c r="A4" s="104" t="s">
        <v>130</v>
      </c>
      <c r="B4" s="105"/>
      <c r="C4" s="105"/>
      <c r="D4" s="105"/>
    </row>
    <row r="5" spans="1:4" x14ac:dyDescent="0.25">
      <c r="A5" s="98" t="s">
        <v>131</v>
      </c>
      <c r="B5" s="98"/>
      <c r="C5" s="98"/>
      <c r="D5" s="98"/>
    </row>
    <row r="6" spans="1:4" x14ac:dyDescent="0.25">
      <c r="A6" s="98" t="s">
        <v>132</v>
      </c>
      <c r="B6" s="98"/>
      <c r="C6" s="98"/>
      <c r="D6" s="98"/>
    </row>
    <row r="7" spans="1:4" ht="18" customHeight="1" x14ac:dyDescent="0.25">
      <c r="A7" s="98" t="s">
        <v>133</v>
      </c>
      <c r="B7" s="98"/>
      <c r="C7" s="98"/>
      <c r="D7" s="98"/>
    </row>
    <row r="8" spans="1:4" ht="26.25" customHeight="1" x14ac:dyDescent="0.25">
      <c r="A8" s="99" t="s">
        <v>85</v>
      </c>
      <c r="B8" s="99"/>
      <c r="C8" s="99"/>
      <c r="D8" s="99"/>
    </row>
  </sheetData>
  <mergeCells count="8">
    <mergeCell ref="A7:D7"/>
    <mergeCell ref="A8:D8"/>
    <mergeCell ref="A1:D1"/>
    <mergeCell ref="A2:D2"/>
    <mergeCell ref="A3:D3"/>
    <mergeCell ref="A4:D4"/>
    <mergeCell ref="A5:D5"/>
    <mergeCell ref="A6:D6"/>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D8"/>
  <sheetViews>
    <sheetView workbookViewId="0">
      <selection activeCell="D19" sqref="D19"/>
    </sheetView>
  </sheetViews>
  <sheetFormatPr defaultRowHeight="15" x14ac:dyDescent="0.25"/>
  <cols>
    <col min="1" max="1" width="20.7109375" style="15" bestFit="1" customWidth="1"/>
    <col min="2" max="4" width="14.7109375" style="15" customWidth="1"/>
    <col min="5" max="16384" width="9.140625" style="15"/>
  </cols>
  <sheetData>
    <row r="1" spans="1:4" x14ac:dyDescent="0.25">
      <c r="A1" s="61" t="s">
        <v>158</v>
      </c>
      <c r="B1" s="63" t="s">
        <v>159</v>
      </c>
      <c r="C1" s="63" t="s">
        <v>101</v>
      </c>
      <c r="D1" s="63" t="s">
        <v>79</v>
      </c>
    </row>
    <row r="2" spans="1:4" x14ac:dyDescent="0.25">
      <c r="A2" s="64" t="s">
        <v>168</v>
      </c>
      <c r="B2" s="30">
        <v>2</v>
      </c>
      <c r="C2" s="30">
        <v>52</v>
      </c>
      <c r="D2" s="30">
        <v>54</v>
      </c>
    </row>
    <row r="3" spans="1:4" x14ac:dyDescent="0.25">
      <c r="A3" s="65" t="s">
        <v>174</v>
      </c>
      <c r="B3" s="26">
        <v>2</v>
      </c>
      <c r="C3" s="26">
        <v>52</v>
      </c>
      <c r="D3" s="26">
        <v>54</v>
      </c>
    </row>
    <row r="4" spans="1:4" x14ac:dyDescent="0.25">
      <c r="A4" s="64" t="s">
        <v>170</v>
      </c>
      <c r="B4" s="30">
        <v>8222</v>
      </c>
      <c r="C4" s="30">
        <v>518</v>
      </c>
      <c r="D4" s="30">
        <v>8740</v>
      </c>
    </row>
    <row r="5" spans="1:4" x14ac:dyDescent="0.25">
      <c r="A5" s="65" t="s">
        <v>175</v>
      </c>
      <c r="B5" s="26">
        <v>5359</v>
      </c>
      <c r="C5" s="26">
        <v>228</v>
      </c>
      <c r="D5" s="26">
        <v>5587</v>
      </c>
    </row>
    <row r="6" spans="1:4" x14ac:dyDescent="0.25">
      <c r="A6" s="65" t="s">
        <v>169</v>
      </c>
      <c r="B6" s="26">
        <v>2863</v>
      </c>
      <c r="C6" s="26">
        <v>290</v>
      </c>
      <c r="D6" s="26">
        <v>3153</v>
      </c>
    </row>
    <row r="7" spans="1:4" x14ac:dyDescent="0.25">
      <c r="A7" s="64" t="s">
        <v>167</v>
      </c>
      <c r="B7" s="30">
        <v>36</v>
      </c>
      <c r="C7" s="30">
        <v>111</v>
      </c>
      <c r="D7" s="30">
        <v>147</v>
      </c>
    </row>
    <row r="8" spans="1:4" x14ac:dyDescent="0.25">
      <c r="A8" s="64" t="s">
        <v>79</v>
      </c>
      <c r="B8" s="30">
        <v>8260</v>
      </c>
      <c r="C8" s="30">
        <v>681</v>
      </c>
      <c r="D8" s="30">
        <v>8941</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E5"/>
  <sheetViews>
    <sheetView workbookViewId="0">
      <selection activeCell="F17" sqref="F17"/>
    </sheetView>
  </sheetViews>
  <sheetFormatPr defaultRowHeight="15" x14ac:dyDescent="0.25"/>
  <cols>
    <col min="1" max="1" width="20.7109375" style="15" bestFit="1" customWidth="1"/>
    <col min="2" max="5" width="12.7109375" style="15" customWidth="1"/>
    <col min="6" max="16384" width="9.140625" style="15"/>
  </cols>
  <sheetData>
    <row r="1" spans="1:5" x14ac:dyDescent="0.25">
      <c r="A1" s="63" t="s">
        <v>158</v>
      </c>
      <c r="B1" s="63" t="s">
        <v>165</v>
      </c>
      <c r="C1" s="63" t="s">
        <v>166</v>
      </c>
      <c r="D1" s="63" t="s">
        <v>167</v>
      </c>
      <c r="E1" s="63" t="s">
        <v>79</v>
      </c>
    </row>
    <row r="2" spans="1:5" x14ac:dyDescent="0.25">
      <c r="A2" s="64" t="s">
        <v>168</v>
      </c>
      <c r="B2" s="30">
        <v>10</v>
      </c>
      <c r="C2" s="30">
        <v>17</v>
      </c>
      <c r="D2" s="30">
        <v>27</v>
      </c>
      <c r="E2" s="30">
        <v>54</v>
      </c>
    </row>
    <row r="3" spans="1:5" x14ac:dyDescent="0.25">
      <c r="A3" s="64" t="s">
        <v>170</v>
      </c>
      <c r="B3" s="30">
        <v>1604</v>
      </c>
      <c r="C3" s="30">
        <v>1519</v>
      </c>
      <c r="D3" s="30">
        <v>5618</v>
      </c>
      <c r="E3" s="30">
        <v>8741</v>
      </c>
    </row>
    <row r="4" spans="1:5" x14ac:dyDescent="0.25">
      <c r="A4" s="64" t="s">
        <v>167</v>
      </c>
      <c r="B4" s="30">
        <v>0</v>
      </c>
      <c r="C4" s="30">
        <v>0</v>
      </c>
      <c r="D4" s="30">
        <v>147</v>
      </c>
      <c r="E4" s="30">
        <v>147</v>
      </c>
    </row>
    <row r="5" spans="1:5" x14ac:dyDescent="0.25">
      <c r="A5" s="66" t="s">
        <v>79</v>
      </c>
      <c r="B5" s="30">
        <v>1614</v>
      </c>
      <c r="C5" s="30">
        <v>1536</v>
      </c>
      <c r="D5" s="30">
        <v>5792</v>
      </c>
      <c r="E5" s="30">
        <v>8942</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E7"/>
  <sheetViews>
    <sheetView workbookViewId="0">
      <selection activeCell="E20" sqref="E20"/>
    </sheetView>
  </sheetViews>
  <sheetFormatPr defaultRowHeight="15" x14ac:dyDescent="0.25"/>
  <cols>
    <col min="1" max="1" width="20.7109375" style="15" bestFit="1" customWidth="1"/>
    <col min="2" max="5" width="12.7109375" style="15" customWidth="1"/>
    <col min="6" max="16384" width="9.140625" style="15"/>
  </cols>
  <sheetData>
    <row r="1" spans="1:5" ht="15" customHeight="1" x14ac:dyDescent="0.25">
      <c r="A1" s="61" t="s">
        <v>171</v>
      </c>
      <c r="B1" s="116" t="s">
        <v>172</v>
      </c>
      <c r="C1" s="116"/>
      <c r="D1" s="116" t="s">
        <v>124</v>
      </c>
      <c r="E1" s="116"/>
    </row>
    <row r="2" spans="1:5" x14ac:dyDescent="0.25">
      <c r="A2" s="63" t="s">
        <v>158</v>
      </c>
      <c r="B2" s="63" t="s">
        <v>159</v>
      </c>
      <c r="C2" s="63" t="s">
        <v>101</v>
      </c>
      <c r="D2" s="63" t="s">
        <v>125</v>
      </c>
      <c r="E2" s="63" t="s">
        <v>101</v>
      </c>
    </row>
    <row r="3" spans="1:5" x14ac:dyDescent="0.25">
      <c r="A3" s="64" t="s">
        <v>168</v>
      </c>
      <c r="B3" s="26">
        <v>4</v>
      </c>
      <c r="C3" s="26">
        <v>67</v>
      </c>
      <c r="D3" s="26">
        <v>0</v>
      </c>
      <c r="E3" s="43">
        <v>37</v>
      </c>
    </row>
    <row r="4" spans="1:5" x14ac:dyDescent="0.25">
      <c r="A4" s="64" t="s">
        <v>170</v>
      </c>
      <c r="B4" s="26">
        <v>7267</v>
      </c>
      <c r="C4" s="26">
        <v>612</v>
      </c>
      <c r="D4" s="26">
        <v>9174</v>
      </c>
      <c r="E4" s="43">
        <v>424</v>
      </c>
    </row>
    <row r="5" spans="1:5" x14ac:dyDescent="0.25">
      <c r="A5" s="64" t="s">
        <v>105</v>
      </c>
      <c r="B5" s="26">
        <v>48</v>
      </c>
      <c r="C5" s="26">
        <v>142</v>
      </c>
      <c r="D5" s="26">
        <v>24</v>
      </c>
      <c r="E5" s="26">
        <v>80</v>
      </c>
    </row>
    <row r="6" spans="1:5" ht="15.95" customHeight="1" x14ac:dyDescent="0.25">
      <c r="A6" s="66" t="s">
        <v>79</v>
      </c>
      <c r="B6" s="30">
        <v>7319</v>
      </c>
      <c r="C6" s="30">
        <v>821</v>
      </c>
      <c r="D6" s="30">
        <v>9198</v>
      </c>
      <c r="E6" s="30">
        <v>541</v>
      </c>
    </row>
    <row r="7" spans="1:5" ht="18" customHeight="1" x14ac:dyDescent="0.25">
      <c r="A7" s="100" t="s">
        <v>164</v>
      </c>
      <c r="B7" s="101"/>
      <c r="C7" s="101"/>
      <c r="D7" s="101"/>
      <c r="E7" s="102"/>
    </row>
  </sheetData>
  <mergeCells count="3">
    <mergeCell ref="B1:C1"/>
    <mergeCell ref="D1:E1"/>
    <mergeCell ref="A7:E7"/>
  </mergeCells>
  <printOptions gridLines="1"/>
  <pageMargins left="0.75" right="0.75" top="1" bottom="1" header="0.5" footer="0.5"/>
  <pageSetup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G7"/>
  <sheetViews>
    <sheetView workbookViewId="0">
      <selection activeCell="D16" sqref="D16"/>
    </sheetView>
  </sheetViews>
  <sheetFormatPr defaultRowHeight="15" x14ac:dyDescent="0.25"/>
  <cols>
    <col min="1" max="1" width="20.7109375" style="15" bestFit="1" customWidth="1"/>
    <col min="2" max="7" width="10.7109375" style="15" customWidth="1"/>
    <col min="8" max="16384" width="9.140625" style="15"/>
  </cols>
  <sheetData>
    <row r="1" spans="1:7" ht="15" customHeight="1" x14ac:dyDescent="0.25">
      <c r="A1" s="61" t="s">
        <v>171</v>
      </c>
      <c r="B1" s="116" t="s">
        <v>172</v>
      </c>
      <c r="C1" s="116"/>
      <c r="D1" s="116"/>
      <c r="E1" s="116" t="s">
        <v>124</v>
      </c>
      <c r="F1" s="116"/>
      <c r="G1" s="116"/>
    </row>
    <row r="2" spans="1:7" x14ac:dyDescent="0.25">
      <c r="A2" s="63" t="s">
        <v>158</v>
      </c>
      <c r="B2" s="63" t="s">
        <v>165</v>
      </c>
      <c r="C2" s="63" t="s">
        <v>166</v>
      </c>
      <c r="D2" s="63" t="s">
        <v>167</v>
      </c>
      <c r="E2" s="63" t="s">
        <v>173</v>
      </c>
      <c r="F2" s="63" t="s">
        <v>166</v>
      </c>
      <c r="G2" s="63" t="s">
        <v>167</v>
      </c>
    </row>
    <row r="3" spans="1:7" x14ac:dyDescent="0.25">
      <c r="A3" s="64" t="s">
        <v>168</v>
      </c>
      <c r="B3" s="26">
        <v>10</v>
      </c>
      <c r="C3" s="26">
        <v>26</v>
      </c>
      <c r="D3" s="26">
        <v>35</v>
      </c>
      <c r="E3" s="26">
        <v>10</v>
      </c>
      <c r="F3" s="26">
        <v>8</v>
      </c>
      <c r="G3" s="26">
        <v>19</v>
      </c>
    </row>
    <row r="4" spans="1:7" x14ac:dyDescent="0.25">
      <c r="A4" s="64" t="s">
        <v>170</v>
      </c>
      <c r="B4" s="26">
        <v>1269</v>
      </c>
      <c r="C4" s="26">
        <v>1680</v>
      </c>
      <c r="D4" s="26">
        <v>4930</v>
      </c>
      <c r="E4" s="26">
        <v>1939</v>
      </c>
      <c r="F4" s="26">
        <v>1358</v>
      </c>
      <c r="G4" s="26">
        <v>6301</v>
      </c>
    </row>
    <row r="5" spans="1:7" x14ac:dyDescent="0.25">
      <c r="A5" s="64" t="s">
        <v>105</v>
      </c>
      <c r="B5" s="26">
        <v>0</v>
      </c>
      <c r="C5" s="26">
        <v>0</v>
      </c>
      <c r="D5" s="26">
        <v>190</v>
      </c>
      <c r="E5" s="26">
        <v>0</v>
      </c>
      <c r="F5" s="26">
        <v>0</v>
      </c>
      <c r="G5" s="26">
        <v>104</v>
      </c>
    </row>
    <row r="6" spans="1:7" x14ac:dyDescent="0.25">
      <c r="A6" s="66" t="s">
        <v>79</v>
      </c>
      <c r="B6" s="30">
        <v>1279</v>
      </c>
      <c r="C6" s="30">
        <v>1706</v>
      </c>
      <c r="D6" s="30">
        <v>5155</v>
      </c>
      <c r="E6" s="30">
        <v>1949</v>
      </c>
      <c r="F6" s="30">
        <v>1366</v>
      </c>
      <c r="G6" s="30">
        <v>6424</v>
      </c>
    </row>
    <row r="7" spans="1:7" ht="19.5" customHeight="1" x14ac:dyDescent="0.25">
      <c r="A7" s="108" t="s">
        <v>164</v>
      </c>
      <c r="B7" s="111"/>
      <c r="C7" s="111"/>
      <c r="D7" s="111"/>
      <c r="E7" s="111"/>
      <c r="F7" s="111"/>
      <c r="G7" s="112"/>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D8"/>
  <sheetViews>
    <sheetView workbookViewId="0">
      <selection activeCell="G8" sqref="G8"/>
    </sheetView>
  </sheetViews>
  <sheetFormatPr defaultRowHeight="15" x14ac:dyDescent="0.25"/>
  <cols>
    <col min="1" max="1" width="24.7109375" customWidth="1"/>
    <col min="2" max="4" width="14.7109375" customWidth="1"/>
  </cols>
  <sheetData>
    <row r="1" spans="1:4" ht="73.5" customHeight="1" x14ac:dyDescent="0.25">
      <c r="A1" s="107" t="s">
        <v>143</v>
      </c>
      <c r="B1" s="107"/>
      <c r="C1" s="107"/>
      <c r="D1" s="107"/>
    </row>
    <row r="2" spans="1:4" ht="22.5" customHeight="1" x14ac:dyDescent="0.25">
      <c r="A2" s="98" t="s">
        <v>128</v>
      </c>
      <c r="B2" s="98"/>
      <c r="C2" s="98"/>
      <c r="D2" s="98"/>
    </row>
    <row r="3" spans="1:4" ht="18.75" customHeight="1" x14ac:dyDescent="0.25">
      <c r="A3" s="98" t="s">
        <v>129</v>
      </c>
      <c r="B3" s="98"/>
      <c r="C3" s="98"/>
      <c r="D3" s="98"/>
    </row>
    <row r="4" spans="1:4" ht="18.75" customHeight="1" x14ac:dyDescent="0.25">
      <c r="A4" s="104" t="s">
        <v>130</v>
      </c>
      <c r="B4" s="105"/>
      <c r="C4" s="105"/>
      <c r="D4" s="105"/>
    </row>
    <row r="5" spans="1:4" ht="18.75" customHeight="1" x14ac:dyDescent="0.25">
      <c r="A5" s="98" t="s">
        <v>131</v>
      </c>
      <c r="B5" s="98"/>
      <c r="C5" s="98"/>
      <c r="D5" s="98"/>
    </row>
    <row r="6" spans="1:4" ht="18" customHeight="1" x14ac:dyDescent="0.25">
      <c r="A6" s="98" t="s">
        <v>132</v>
      </c>
      <c r="B6" s="98"/>
      <c r="C6" s="98"/>
      <c r="D6" s="98"/>
    </row>
    <row r="7" spans="1:4" ht="22.5" customHeight="1" x14ac:dyDescent="0.25">
      <c r="A7" s="98" t="s">
        <v>133</v>
      </c>
      <c r="B7" s="98"/>
      <c r="C7" s="98"/>
      <c r="D7" s="98"/>
    </row>
    <row r="8" spans="1:4" ht="33.75" customHeight="1" x14ac:dyDescent="0.25">
      <c r="A8" s="99" t="s">
        <v>85</v>
      </c>
      <c r="B8" s="99"/>
      <c r="C8" s="99"/>
      <c r="D8" s="99"/>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D5"/>
  <sheetViews>
    <sheetView workbookViewId="0">
      <selection activeCell="F27" sqref="F27"/>
    </sheetView>
  </sheetViews>
  <sheetFormatPr defaultRowHeight="15" x14ac:dyDescent="0.25"/>
  <cols>
    <col min="1" max="1" width="20.7109375" style="15" bestFit="1" customWidth="1"/>
    <col min="2" max="4" width="14.7109375" style="15" customWidth="1"/>
    <col min="5" max="16384" width="9.140625" style="15"/>
  </cols>
  <sheetData>
    <row r="1" spans="1:4" x14ac:dyDescent="0.25">
      <c r="A1" s="61" t="s">
        <v>158</v>
      </c>
      <c r="B1" s="63" t="s">
        <v>159</v>
      </c>
      <c r="C1" s="63" t="s">
        <v>101</v>
      </c>
      <c r="D1" s="63" t="s">
        <v>79</v>
      </c>
    </row>
    <row r="2" spans="1:4" x14ac:dyDescent="0.25">
      <c r="A2" s="64" t="s">
        <v>176</v>
      </c>
      <c r="B2" s="30">
        <v>274318</v>
      </c>
      <c r="C2" s="30">
        <v>62718</v>
      </c>
      <c r="D2" s="30">
        <v>337036</v>
      </c>
    </row>
    <row r="3" spans="1:4" x14ac:dyDescent="0.25">
      <c r="A3" s="64" t="s">
        <v>105</v>
      </c>
      <c r="B3" s="30">
        <v>7583</v>
      </c>
      <c r="C3" s="30">
        <v>18067</v>
      </c>
      <c r="D3" s="30">
        <v>25650</v>
      </c>
    </row>
    <row r="4" spans="1:4" x14ac:dyDescent="0.25">
      <c r="A4" s="67" t="s">
        <v>79</v>
      </c>
      <c r="B4" s="30">
        <v>281901</v>
      </c>
      <c r="C4" s="30">
        <v>80785</v>
      </c>
      <c r="D4" s="30">
        <v>362686</v>
      </c>
    </row>
    <row r="5" spans="1:4" ht="24.75" customHeight="1" x14ac:dyDescent="0.25">
      <c r="A5" s="99" t="s">
        <v>164</v>
      </c>
      <c r="B5" s="99"/>
      <c r="C5" s="99"/>
      <c r="D5" s="117"/>
    </row>
  </sheetData>
  <mergeCells count="1">
    <mergeCell ref="A5:D5"/>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E5"/>
  <sheetViews>
    <sheetView workbookViewId="0">
      <selection activeCell="E17" sqref="E17"/>
    </sheetView>
  </sheetViews>
  <sheetFormatPr defaultRowHeight="15" x14ac:dyDescent="0.25"/>
  <cols>
    <col min="1" max="1" width="20.7109375" style="15" bestFit="1" customWidth="1"/>
    <col min="2" max="5" width="12.7109375" style="15" customWidth="1"/>
    <col min="6" max="16384" width="9.140625" style="15"/>
  </cols>
  <sheetData>
    <row r="1" spans="1:5" x14ac:dyDescent="0.25">
      <c r="A1" s="63" t="s">
        <v>158</v>
      </c>
      <c r="B1" s="63" t="s">
        <v>165</v>
      </c>
      <c r="C1" s="63" t="s">
        <v>166</v>
      </c>
      <c r="D1" s="63" t="s">
        <v>167</v>
      </c>
      <c r="E1" s="63" t="s">
        <v>79</v>
      </c>
    </row>
    <row r="2" spans="1:5" x14ac:dyDescent="0.25">
      <c r="A2" s="64" t="s">
        <v>176</v>
      </c>
      <c r="B2" s="30">
        <v>26059</v>
      </c>
      <c r="C2" s="30">
        <v>104591</v>
      </c>
      <c r="D2" s="30">
        <v>206387</v>
      </c>
      <c r="E2" s="30">
        <v>337037</v>
      </c>
    </row>
    <row r="3" spans="1:5" x14ac:dyDescent="0.25">
      <c r="A3" s="64" t="s">
        <v>105</v>
      </c>
      <c r="B3" s="30">
        <v>0</v>
      </c>
      <c r="C3" s="30">
        <v>0</v>
      </c>
      <c r="D3" s="30">
        <v>25650</v>
      </c>
      <c r="E3" s="30">
        <v>25650</v>
      </c>
    </row>
    <row r="4" spans="1:5" x14ac:dyDescent="0.25">
      <c r="A4" s="68" t="s">
        <v>79</v>
      </c>
      <c r="B4" s="30">
        <v>26059</v>
      </c>
      <c r="C4" s="30">
        <v>104591</v>
      </c>
      <c r="D4" s="30">
        <v>232037</v>
      </c>
      <c r="E4" s="30">
        <v>362687</v>
      </c>
    </row>
    <row r="5" spans="1:5" ht="15" customHeight="1" x14ac:dyDescent="0.25">
      <c r="A5" s="118" t="s">
        <v>164</v>
      </c>
      <c r="B5" s="118"/>
      <c r="C5" s="118"/>
      <c r="D5" s="118"/>
      <c r="E5" s="118"/>
    </row>
  </sheetData>
  <mergeCells count="1">
    <mergeCell ref="A5:E5"/>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26"/>
  <sheetViews>
    <sheetView workbookViewId="0">
      <selection activeCell="H15" sqref="H15"/>
    </sheetView>
  </sheetViews>
  <sheetFormatPr defaultRowHeight="15" x14ac:dyDescent="0.25"/>
  <cols>
    <col min="1" max="1" width="20.7109375" style="15" customWidth="1"/>
    <col min="2" max="2" width="12" style="15" customWidth="1"/>
    <col min="3" max="4" width="11.7109375" style="15" customWidth="1"/>
    <col min="5" max="5" width="13.140625" style="15" customWidth="1"/>
    <col min="6" max="6" width="12.42578125" style="15" customWidth="1"/>
    <col min="7" max="16384" width="9.140625" style="15"/>
  </cols>
  <sheetData>
    <row r="1" spans="1:6" x14ac:dyDescent="0.25">
      <c r="A1" s="13"/>
      <c r="B1" s="14">
        <v>41803</v>
      </c>
      <c r="C1" s="14">
        <v>41810</v>
      </c>
      <c r="D1" s="14">
        <v>41817</v>
      </c>
      <c r="E1" s="14">
        <v>41824</v>
      </c>
      <c r="F1" s="14">
        <v>41831</v>
      </c>
    </row>
    <row r="2" spans="1:6" x14ac:dyDescent="0.25">
      <c r="A2" s="16" t="s">
        <v>69</v>
      </c>
      <c r="B2" s="17">
        <v>72023</v>
      </c>
      <c r="C2" s="17">
        <v>51343</v>
      </c>
      <c r="D2" s="17">
        <v>47397</v>
      </c>
      <c r="E2" s="17">
        <v>39901</v>
      </c>
      <c r="F2" s="17">
        <v>43631</v>
      </c>
    </row>
    <row r="3" spans="1:6" x14ac:dyDescent="0.25">
      <c r="A3" s="18" t="s">
        <v>86</v>
      </c>
      <c r="B3" s="19">
        <v>38015</v>
      </c>
      <c r="C3" s="19">
        <v>25860</v>
      </c>
      <c r="D3" s="19">
        <v>27856</v>
      </c>
      <c r="E3" s="19">
        <v>21014</v>
      </c>
      <c r="F3" s="19">
        <v>20045</v>
      </c>
    </row>
    <row r="4" spans="1:6" x14ac:dyDescent="0.25">
      <c r="A4" s="18" t="s">
        <v>87</v>
      </c>
      <c r="B4" s="19">
        <v>34008</v>
      </c>
      <c r="C4" s="19">
        <v>25483</v>
      </c>
      <c r="D4" s="19">
        <v>19541</v>
      </c>
      <c r="E4" s="19">
        <v>18887</v>
      </c>
      <c r="F4" s="19">
        <v>23586</v>
      </c>
    </row>
    <row r="5" spans="1:6" x14ac:dyDescent="0.25">
      <c r="A5" s="20" t="s">
        <v>72</v>
      </c>
      <c r="B5" s="17">
        <v>1704</v>
      </c>
      <c r="C5" s="17">
        <v>2192</v>
      </c>
      <c r="D5" s="17">
        <v>1570</v>
      </c>
      <c r="E5" s="17">
        <v>1556</v>
      </c>
      <c r="F5" s="17">
        <v>1678</v>
      </c>
    </row>
    <row r="6" spans="1:6" x14ac:dyDescent="0.25">
      <c r="A6" s="18" t="s">
        <v>88</v>
      </c>
      <c r="B6" s="19">
        <v>1256</v>
      </c>
      <c r="C6" s="19">
        <v>1664</v>
      </c>
      <c r="D6" s="19">
        <v>1248</v>
      </c>
      <c r="E6" s="19">
        <v>1115</v>
      </c>
      <c r="F6" s="19">
        <v>1220</v>
      </c>
    </row>
    <row r="7" spans="1:6" x14ac:dyDescent="0.25">
      <c r="A7" s="18" t="s">
        <v>87</v>
      </c>
      <c r="B7" s="19">
        <v>448</v>
      </c>
      <c r="C7" s="19">
        <v>528</v>
      </c>
      <c r="D7" s="19">
        <v>322</v>
      </c>
      <c r="E7" s="19">
        <v>441</v>
      </c>
      <c r="F7" s="19">
        <v>458</v>
      </c>
    </row>
    <row r="8" spans="1:6" x14ac:dyDescent="0.25">
      <c r="A8" s="20" t="s">
        <v>74</v>
      </c>
      <c r="B8" s="17">
        <v>14031</v>
      </c>
      <c r="C8" s="17">
        <v>18479</v>
      </c>
      <c r="D8" s="17">
        <v>12995</v>
      </c>
      <c r="E8" s="17">
        <v>10631</v>
      </c>
      <c r="F8" s="17">
        <v>17879</v>
      </c>
    </row>
    <row r="9" spans="1:6" x14ac:dyDescent="0.25">
      <c r="A9" s="18" t="s">
        <v>88</v>
      </c>
      <c r="B9" s="19">
        <v>7325</v>
      </c>
      <c r="C9" s="19">
        <v>8348</v>
      </c>
      <c r="D9" s="19">
        <v>6527</v>
      </c>
      <c r="E9" s="19">
        <v>4900</v>
      </c>
      <c r="F9" s="19">
        <v>8140</v>
      </c>
    </row>
    <row r="10" spans="1:6" x14ac:dyDescent="0.25">
      <c r="A10" s="18" t="s">
        <v>87</v>
      </c>
      <c r="B10" s="19">
        <v>6706</v>
      </c>
      <c r="C10" s="19">
        <v>10131</v>
      </c>
      <c r="D10" s="19">
        <v>6468</v>
      </c>
      <c r="E10" s="19">
        <v>5731</v>
      </c>
      <c r="F10" s="19">
        <v>9739</v>
      </c>
    </row>
    <row r="11" spans="1:6" x14ac:dyDescent="0.25">
      <c r="A11" s="20" t="s">
        <v>92</v>
      </c>
      <c r="B11" s="17" t="s">
        <v>76</v>
      </c>
      <c r="C11" s="17" t="s">
        <v>76</v>
      </c>
      <c r="D11" s="17" t="s">
        <v>76</v>
      </c>
      <c r="E11" s="17" t="s">
        <v>76</v>
      </c>
      <c r="F11" s="17" t="s">
        <v>76</v>
      </c>
    </row>
    <row r="12" spans="1:6" x14ac:dyDescent="0.25">
      <c r="A12" s="18" t="s">
        <v>88</v>
      </c>
      <c r="B12" s="19" t="s">
        <v>76</v>
      </c>
      <c r="C12" s="19" t="s">
        <v>76</v>
      </c>
      <c r="D12" s="19" t="s">
        <v>76</v>
      </c>
      <c r="E12" s="19" t="s">
        <v>76</v>
      </c>
      <c r="F12" s="19" t="s">
        <v>76</v>
      </c>
    </row>
    <row r="13" spans="1:6" x14ac:dyDescent="0.25">
      <c r="A13" s="18" t="s">
        <v>87</v>
      </c>
      <c r="B13" s="19" t="s">
        <v>76</v>
      </c>
      <c r="C13" s="19" t="s">
        <v>76</v>
      </c>
      <c r="D13" s="19" t="s">
        <v>76</v>
      </c>
      <c r="E13" s="19" t="s">
        <v>76</v>
      </c>
      <c r="F13" s="19" t="s">
        <v>76</v>
      </c>
    </row>
    <row r="14" spans="1:6" x14ac:dyDescent="0.25">
      <c r="A14" s="20" t="s">
        <v>93</v>
      </c>
      <c r="B14" s="17" t="s">
        <v>76</v>
      </c>
      <c r="C14" s="17" t="s">
        <v>76</v>
      </c>
      <c r="D14" s="17" t="s">
        <v>76</v>
      </c>
      <c r="E14" s="17" t="s">
        <v>76</v>
      </c>
      <c r="F14" s="17" t="s">
        <v>76</v>
      </c>
    </row>
    <row r="15" spans="1:6" x14ac:dyDescent="0.25">
      <c r="A15" s="18" t="s">
        <v>88</v>
      </c>
      <c r="B15" s="19" t="s">
        <v>76</v>
      </c>
      <c r="C15" s="19" t="s">
        <v>76</v>
      </c>
      <c r="D15" s="19" t="s">
        <v>76</v>
      </c>
      <c r="E15" s="19" t="s">
        <v>76</v>
      </c>
      <c r="F15" s="19" t="s">
        <v>76</v>
      </c>
    </row>
    <row r="16" spans="1:6" x14ac:dyDescent="0.25">
      <c r="A16" s="18" t="s">
        <v>87</v>
      </c>
      <c r="B16" s="19" t="s">
        <v>76</v>
      </c>
      <c r="C16" s="19" t="s">
        <v>76</v>
      </c>
      <c r="D16" s="19" t="s">
        <v>76</v>
      </c>
      <c r="E16" s="19" t="s">
        <v>76</v>
      </c>
      <c r="F16" s="19" t="s">
        <v>76</v>
      </c>
    </row>
    <row r="17" spans="1:6" x14ac:dyDescent="0.25">
      <c r="A17" s="20" t="s">
        <v>94</v>
      </c>
      <c r="B17" s="17" t="s">
        <v>76</v>
      </c>
      <c r="C17" s="17" t="s">
        <v>76</v>
      </c>
      <c r="D17" s="17" t="s">
        <v>76</v>
      </c>
      <c r="E17" s="17" t="s">
        <v>76</v>
      </c>
      <c r="F17" s="17" t="s">
        <v>76</v>
      </c>
    </row>
    <row r="18" spans="1:6" x14ac:dyDescent="0.25">
      <c r="A18" s="18" t="s">
        <v>88</v>
      </c>
      <c r="B18" s="19" t="s">
        <v>76</v>
      </c>
      <c r="C18" s="19" t="s">
        <v>76</v>
      </c>
      <c r="D18" s="19" t="s">
        <v>76</v>
      </c>
      <c r="E18" s="19" t="s">
        <v>76</v>
      </c>
      <c r="F18" s="19" t="s">
        <v>76</v>
      </c>
    </row>
    <row r="19" spans="1:6" x14ac:dyDescent="0.25">
      <c r="A19" s="18" t="s">
        <v>87</v>
      </c>
      <c r="B19" s="19" t="s">
        <v>76</v>
      </c>
      <c r="C19" s="19" t="s">
        <v>76</v>
      </c>
      <c r="D19" s="19" t="s">
        <v>76</v>
      </c>
      <c r="E19" s="19" t="s">
        <v>76</v>
      </c>
      <c r="F19" s="19" t="s">
        <v>76</v>
      </c>
    </row>
    <row r="20" spans="1:6" x14ac:dyDescent="0.25">
      <c r="A20" s="20" t="s">
        <v>79</v>
      </c>
      <c r="B20" s="17">
        <v>87758</v>
      </c>
      <c r="C20" s="17">
        <v>72014</v>
      </c>
      <c r="D20" s="17">
        <v>61962</v>
      </c>
      <c r="E20" s="17">
        <v>52088</v>
      </c>
      <c r="F20" s="17">
        <v>63188</v>
      </c>
    </row>
    <row r="21" spans="1:6" x14ac:dyDescent="0.25">
      <c r="A21" s="83"/>
      <c r="B21" s="84"/>
      <c r="C21" s="84"/>
      <c r="D21" s="84"/>
      <c r="E21" s="84"/>
      <c r="F21" s="85"/>
    </row>
    <row r="22" spans="1:6" ht="108" customHeight="1" x14ac:dyDescent="0.25">
      <c r="A22" s="91" t="s">
        <v>96</v>
      </c>
      <c r="B22" s="92"/>
      <c r="C22" s="92"/>
      <c r="D22" s="92"/>
      <c r="E22" s="92"/>
      <c r="F22" s="93"/>
    </row>
    <row r="23" spans="1:6" ht="15" customHeight="1" x14ac:dyDescent="0.25">
      <c r="A23" s="91" t="s">
        <v>90</v>
      </c>
      <c r="B23" s="92"/>
      <c r="C23" s="92"/>
      <c r="D23" s="92"/>
      <c r="E23" s="92"/>
      <c r="F23" s="93"/>
    </row>
    <row r="24" spans="1:6" ht="18.75" customHeight="1" x14ac:dyDescent="0.25">
      <c r="A24" s="91" t="s">
        <v>91</v>
      </c>
      <c r="B24" s="92"/>
      <c r="C24" s="92"/>
      <c r="D24" s="92"/>
      <c r="E24" s="92"/>
      <c r="F24" s="93"/>
    </row>
    <row r="25" spans="1:6" ht="18" customHeight="1" x14ac:dyDescent="0.25">
      <c r="A25" s="91" t="s">
        <v>83</v>
      </c>
      <c r="B25" s="92"/>
      <c r="C25" s="92"/>
      <c r="D25" s="92"/>
      <c r="E25" s="92"/>
      <c r="F25" s="93"/>
    </row>
    <row r="26" spans="1:6" ht="30" customHeight="1" x14ac:dyDescent="0.25">
      <c r="A26" s="73" t="s">
        <v>85</v>
      </c>
      <c r="B26" s="74"/>
      <c r="C26" s="74"/>
      <c r="D26" s="74"/>
      <c r="E26" s="74"/>
      <c r="F26" s="75"/>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E4"/>
  <sheetViews>
    <sheetView workbookViewId="0">
      <selection activeCell="E20" sqref="E20"/>
    </sheetView>
  </sheetViews>
  <sheetFormatPr defaultRowHeight="15" x14ac:dyDescent="0.25"/>
  <cols>
    <col min="1" max="1" width="20.7109375" style="15" bestFit="1" customWidth="1"/>
    <col min="2" max="5" width="12.7109375" style="15" customWidth="1"/>
    <col min="6" max="16384" width="9.140625" style="15"/>
  </cols>
  <sheetData>
    <row r="1" spans="1:5" ht="15" customHeight="1" x14ac:dyDescent="0.25">
      <c r="A1" s="61"/>
      <c r="B1" s="116" t="s">
        <v>172</v>
      </c>
      <c r="C1" s="116"/>
      <c r="D1" s="116" t="s">
        <v>124</v>
      </c>
      <c r="E1" s="116"/>
    </row>
    <row r="2" spans="1:5" x14ac:dyDescent="0.25">
      <c r="A2" s="63" t="s">
        <v>158</v>
      </c>
      <c r="B2" s="63" t="s">
        <v>159</v>
      </c>
      <c r="C2" s="63" t="s">
        <v>101</v>
      </c>
      <c r="D2" s="63" t="s">
        <v>125</v>
      </c>
      <c r="E2" s="63" t="s">
        <v>101</v>
      </c>
    </row>
    <row r="3" spans="1:5" ht="15.95" customHeight="1" x14ac:dyDescent="0.25">
      <c r="A3" s="66" t="s">
        <v>79</v>
      </c>
      <c r="B3" s="30">
        <v>313942</v>
      </c>
      <c r="C3" s="30">
        <v>93860</v>
      </c>
      <c r="D3" s="30">
        <v>249832</v>
      </c>
      <c r="E3" s="30">
        <v>67709</v>
      </c>
    </row>
    <row r="4" spans="1:5" ht="18.75" customHeight="1" x14ac:dyDescent="0.25">
      <c r="A4" s="118" t="s">
        <v>164</v>
      </c>
      <c r="B4" s="118"/>
      <c r="C4" s="118"/>
      <c r="D4" s="118"/>
      <c r="E4" s="118"/>
    </row>
  </sheetData>
  <mergeCells count="3">
    <mergeCell ref="B1:C1"/>
    <mergeCell ref="D1:E1"/>
    <mergeCell ref="A4:E4"/>
  </mergeCells>
  <printOptions gridLines="1"/>
  <pageMargins left="0.75" right="0.75" top="1" bottom="1" header="0.5" footer="0.5"/>
  <pageSetup orientation="portrait"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G6"/>
  <sheetViews>
    <sheetView workbookViewId="0">
      <selection activeCell="E20" sqref="E20"/>
    </sheetView>
  </sheetViews>
  <sheetFormatPr defaultRowHeight="15" x14ac:dyDescent="0.25"/>
  <cols>
    <col min="1" max="1" width="20.7109375" style="15" bestFit="1" customWidth="1"/>
    <col min="2" max="7" width="10.7109375" style="15" customWidth="1"/>
    <col min="8" max="16384" width="9.140625" style="15"/>
  </cols>
  <sheetData>
    <row r="1" spans="1:7" ht="15" customHeight="1" x14ac:dyDescent="0.25">
      <c r="A1" s="61" t="s">
        <v>171</v>
      </c>
      <c r="B1" s="116" t="s">
        <v>172</v>
      </c>
      <c r="C1" s="116"/>
      <c r="D1" s="116"/>
      <c r="E1" s="116" t="s">
        <v>124</v>
      </c>
      <c r="F1" s="116"/>
      <c r="G1" s="116"/>
    </row>
    <row r="2" spans="1:7" x14ac:dyDescent="0.25">
      <c r="A2" s="63" t="s">
        <v>158</v>
      </c>
      <c r="B2" s="63" t="s">
        <v>165</v>
      </c>
      <c r="C2" s="63" t="s">
        <v>166</v>
      </c>
      <c r="D2" s="63" t="s">
        <v>167</v>
      </c>
      <c r="E2" s="63" t="s">
        <v>173</v>
      </c>
      <c r="F2" s="63" t="s">
        <v>166</v>
      </c>
      <c r="G2" s="63" t="s">
        <v>167</v>
      </c>
    </row>
    <row r="3" spans="1:7" x14ac:dyDescent="0.25">
      <c r="A3" s="64" t="s">
        <v>176</v>
      </c>
      <c r="B3" s="30">
        <v>26072</v>
      </c>
      <c r="C3" s="30">
        <v>127983</v>
      </c>
      <c r="D3" s="30">
        <v>214245</v>
      </c>
      <c r="E3" s="30">
        <v>26045</v>
      </c>
      <c r="F3" s="30">
        <v>81201</v>
      </c>
      <c r="G3" s="30">
        <v>198500</v>
      </c>
    </row>
    <row r="4" spans="1:7" x14ac:dyDescent="0.25">
      <c r="A4" s="64" t="s">
        <v>105</v>
      </c>
      <c r="B4" s="26">
        <v>0</v>
      </c>
      <c r="C4" s="26">
        <v>0</v>
      </c>
      <c r="D4" s="30">
        <v>39503</v>
      </c>
      <c r="E4" s="30">
        <v>0</v>
      </c>
      <c r="F4" s="30">
        <v>0</v>
      </c>
      <c r="G4" s="30">
        <v>11796</v>
      </c>
    </row>
    <row r="5" spans="1:7" x14ac:dyDescent="0.25">
      <c r="A5" s="66" t="s">
        <v>79</v>
      </c>
      <c r="B5" s="30">
        <v>26072</v>
      </c>
      <c r="C5" s="30">
        <v>127983</v>
      </c>
      <c r="D5" s="30">
        <v>253748</v>
      </c>
      <c r="E5" s="30">
        <v>26045</v>
      </c>
      <c r="F5" s="30">
        <v>81201</v>
      </c>
      <c r="G5" s="30">
        <v>210296</v>
      </c>
    </row>
    <row r="6" spans="1:7" ht="20.25" customHeight="1" x14ac:dyDescent="0.25">
      <c r="A6" s="108" t="s">
        <v>164</v>
      </c>
      <c r="B6" s="111"/>
      <c r="C6" s="111"/>
      <c r="D6" s="111"/>
      <c r="E6" s="111"/>
      <c r="F6" s="111"/>
      <c r="G6" s="112"/>
    </row>
  </sheetData>
  <mergeCells count="3">
    <mergeCell ref="B1:D1"/>
    <mergeCell ref="E1:G1"/>
    <mergeCell ref="A6:G6"/>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D8"/>
  <sheetViews>
    <sheetView workbookViewId="0">
      <selection activeCell="G16" sqref="G16"/>
    </sheetView>
  </sheetViews>
  <sheetFormatPr defaultRowHeight="15" x14ac:dyDescent="0.25"/>
  <cols>
    <col min="1" max="1" width="24.7109375" customWidth="1"/>
    <col min="2" max="4" width="14.7109375" customWidth="1"/>
  </cols>
  <sheetData>
    <row r="1" spans="1:4" ht="86.25" customHeight="1" x14ac:dyDescent="0.25">
      <c r="A1" s="98" t="s">
        <v>148</v>
      </c>
      <c r="B1" s="98"/>
      <c r="C1" s="98"/>
      <c r="D1" s="98"/>
    </row>
    <row r="2" spans="1:4" ht="15" customHeight="1" x14ac:dyDescent="0.25">
      <c r="A2" s="98" t="s">
        <v>128</v>
      </c>
      <c r="B2" s="98"/>
      <c r="C2" s="98"/>
      <c r="D2" s="98"/>
    </row>
    <row r="3" spans="1:4" ht="15" customHeight="1" x14ac:dyDescent="0.25">
      <c r="A3" s="98" t="s">
        <v>129</v>
      </c>
      <c r="B3" s="98"/>
      <c r="C3" s="98"/>
      <c r="D3" s="98"/>
    </row>
    <row r="4" spans="1:4" ht="15.75" x14ac:dyDescent="0.25">
      <c r="A4" s="104" t="s">
        <v>130</v>
      </c>
      <c r="B4" s="105"/>
      <c r="C4" s="105"/>
      <c r="D4" s="105"/>
    </row>
    <row r="5" spans="1:4" ht="15" customHeight="1" x14ac:dyDescent="0.25">
      <c r="A5" s="98" t="s">
        <v>131</v>
      </c>
      <c r="B5" s="98"/>
      <c r="C5" s="98"/>
      <c r="D5" s="98"/>
    </row>
    <row r="6" spans="1:4" ht="15" customHeight="1" x14ac:dyDescent="0.25">
      <c r="A6" s="98" t="s">
        <v>132</v>
      </c>
      <c r="B6" s="98"/>
      <c r="C6" s="98"/>
      <c r="D6" s="98"/>
    </row>
    <row r="7" spans="1:4" ht="15" customHeight="1" x14ac:dyDescent="0.25">
      <c r="A7" s="98" t="s">
        <v>133</v>
      </c>
      <c r="B7" s="98"/>
      <c r="C7" s="98"/>
      <c r="D7" s="98"/>
    </row>
    <row r="8" spans="1:4" ht="31.5" customHeight="1" x14ac:dyDescent="0.25">
      <c r="A8" s="99" t="s">
        <v>85</v>
      </c>
      <c r="B8" s="99"/>
      <c r="C8" s="99"/>
      <c r="D8" s="99"/>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G21"/>
  <sheetViews>
    <sheetView workbookViewId="0">
      <selection activeCell="G10" sqref="G10"/>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24" t="s">
        <v>177</v>
      </c>
      <c r="B1" s="69" t="s">
        <v>178</v>
      </c>
      <c r="C1" s="69" t="s">
        <v>179</v>
      </c>
      <c r="D1" s="69" t="s">
        <v>180</v>
      </c>
      <c r="E1" s="69" t="s">
        <v>181</v>
      </c>
      <c r="F1" s="69" t="s">
        <v>182</v>
      </c>
    </row>
    <row r="2" spans="1:7" x14ac:dyDescent="0.25">
      <c r="A2" s="20" t="s">
        <v>183</v>
      </c>
      <c r="B2" s="70">
        <f>0.85*5200000</f>
        <v>4420000</v>
      </c>
      <c r="C2" s="70">
        <f>0.85*5200000</f>
        <v>4420000</v>
      </c>
      <c r="D2" s="70">
        <f>0.85*5200000</f>
        <v>4420000</v>
      </c>
      <c r="E2" s="70">
        <f>0.85*5200000</f>
        <v>4420000</v>
      </c>
      <c r="F2" s="70">
        <f>0.85*5200000</f>
        <v>4420000</v>
      </c>
    </row>
    <row r="3" spans="1:7" x14ac:dyDescent="0.25">
      <c r="A3" s="18" t="s">
        <v>63</v>
      </c>
      <c r="B3" s="71" t="s">
        <v>76</v>
      </c>
      <c r="C3" s="71" t="s">
        <v>76</v>
      </c>
      <c r="D3" s="71" t="s">
        <v>76</v>
      </c>
      <c r="E3" s="71" t="s">
        <v>76</v>
      </c>
      <c r="F3" s="71" t="s">
        <v>76</v>
      </c>
    </row>
    <row r="4" spans="1:7" x14ac:dyDescent="0.25">
      <c r="A4" s="18" t="s">
        <v>184</v>
      </c>
      <c r="B4" s="71" t="s">
        <v>76</v>
      </c>
      <c r="C4" s="71" t="s">
        <v>76</v>
      </c>
      <c r="D4" s="71" t="s">
        <v>76</v>
      </c>
      <c r="E4" s="71" t="s">
        <v>76</v>
      </c>
      <c r="F4" s="71" t="s">
        <v>76</v>
      </c>
    </row>
    <row r="5" spans="1:7" x14ac:dyDescent="0.25">
      <c r="A5" s="18" t="s">
        <v>185</v>
      </c>
      <c r="B5" s="71" t="s">
        <v>76</v>
      </c>
      <c r="C5" s="71" t="s">
        <v>76</v>
      </c>
      <c r="D5" s="71" t="s">
        <v>76</v>
      </c>
      <c r="E5" s="71" t="s">
        <v>76</v>
      </c>
      <c r="F5" s="71" t="s">
        <v>76</v>
      </c>
    </row>
    <row r="6" spans="1:7" x14ac:dyDescent="0.25">
      <c r="A6" s="18" t="s">
        <v>186</v>
      </c>
      <c r="B6" s="71" t="s">
        <v>76</v>
      </c>
      <c r="C6" s="71" t="s">
        <v>76</v>
      </c>
      <c r="D6" s="71" t="s">
        <v>76</v>
      </c>
      <c r="E6" s="71" t="s">
        <v>76</v>
      </c>
      <c r="F6" s="71" t="s">
        <v>76</v>
      </c>
    </row>
    <row r="7" spans="1:7" x14ac:dyDescent="0.25">
      <c r="A7" s="27" t="s">
        <v>187</v>
      </c>
      <c r="B7" s="71" t="s">
        <v>76</v>
      </c>
      <c r="C7" s="71" t="s">
        <v>76</v>
      </c>
      <c r="D7" s="71" t="s">
        <v>76</v>
      </c>
      <c r="E7" s="71" t="s">
        <v>76</v>
      </c>
      <c r="F7" s="71" t="s">
        <v>76</v>
      </c>
      <c r="G7" s="41"/>
    </row>
    <row r="8" spans="1:7" ht="23.25" customHeight="1" x14ac:dyDescent="0.25">
      <c r="A8" s="33" t="s">
        <v>79</v>
      </c>
      <c r="B8" s="40">
        <f t="shared" ref="B8:F8" si="0">B2</f>
        <v>4420000</v>
      </c>
      <c r="C8" s="40">
        <f t="shared" si="0"/>
        <v>4420000</v>
      </c>
      <c r="D8" s="40">
        <f t="shared" si="0"/>
        <v>4420000</v>
      </c>
      <c r="E8" s="40">
        <f t="shared" si="0"/>
        <v>4420000</v>
      </c>
      <c r="F8" s="40">
        <f t="shared" si="0"/>
        <v>4420000</v>
      </c>
    </row>
    <row r="9" spans="1:7" ht="18" customHeight="1" x14ac:dyDescent="0.25">
      <c r="A9" s="119" t="s">
        <v>188</v>
      </c>
      <c r="B9" s="120"/>
      <c r="C9" s="120"/>
      <c r="D9" s="120"/>
      <c r="E9" s="120"/>
      <c r="F9" s="121"/>
    </row>
    <row r="10" spans="1:7" ht="16.5" customHeight="1" x14ac:dyDescent="0.25">
      <c r="A10" s="122" t="s">
        <v>189</v>
      </c>
      <c r="B10" s="123"/>
      <c r="C10" s="123"/>
      <c r="D10" s="123"/>
      <c r="E10" s="123"/>
      <c r="F10" s="124"/>
    </row>
    <row r="11" spans="1:7" ht="15" customHeight="1" x14ac:dyDescent="0.25">
      <c r="A11" s="122" t="s">
        <v>190</v>
      </c>
      <c r="B11" s="123"/>
      <c r="C11" s="123"/>
      <c r="D11" s="123"/>
      <c r="E11" s="123"/>
      <c r="F11" s="124"/>
    </row>
    <row r="12" spans="1:7" ht="15.75" customHeight="1" x14ac:dyDescent="0.25">
      <c r="A12" s="122" t="s">
        <v>83</v>
      </c>
      <c r="B12" s="123"/>
      <c r="C12" s="123"/>
      <c r="D12" s="123"/>
      <c r="E12" s="123"/>
      <c r="F12" s="124"/>
    </row>
    <row r="13" spans="1:7" ht="24.75" customHeight="1" x14ac:dyDescent="0.25">
      <c r="A13" s="125" t="s">
        <v>85</v>
      </c>
      <c r="B13" s="126"/>
      <c r="C13" s="126"/>
      <c r="D13" s="126"/>
      <c r="E13" s="126"/>
      <c r="F13" s="127"/>
    </row>
    <row r="21" ht="13.5" customHeight="1" x14ac:dyDescent="0.25"/>
  </sheetData>
  <mergeCells count="5">
    <mergeCell ref="A9:F9"/>
    <mergeCell ref="A10:F10"/>
    <mergeCell ref="A11:F11"/>
    <mergeCell ref="A12:F12"/>
    <mergeCell ref="A13:F13"/>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F14"/>
  <sheetViews>
    <sheetView workbookViewId="0">
      <selection activeCell="G8" sqref="G8"/>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24" t="s">
        <v>177</v>
      </c>
      <c r="B1" s="69" t="s">
        <v>178</v>
      </c>
      <c r="C1" s="69" t="s">
        <v>179</v>
      </c>
      <c r="D1" s="69" t="s">
        <v>180</v>
      </c>
      <c r="E1" s="69" t="s">
        <v>181</v>
      </c>
      <c r="F1" s="69" t="s">
        <v>182</v>
      </c>
    </row>
    <row r="2" spans="1:6" x14ac:dyDescent="0.25">
      <c r="A2" s="72" t="s">
        <v>191</v>
      </c>
      <c r="B2" s="70">
        <f>0.85*2000000</f>
        <v>1700000</v>
      </c>
      <c r="C2" s="70">
        <f>0.85*2000000</f>
        <v>1700000</v>
      </c>
      <c r="D2" s="70">
        <f>0.85*2000000</f>
        <v>1700000</v>
      </c>
      <c r="E2" s="70">
        <f>0.85*2000000</f>
        <v>1700000</v>
      </c>
      <c r="F2" s="70">
        <f>0.85*2000000</f>
        <v>1700000</v>
      </c>
    </row>
    <row r="3" spans="1:6" x14ac:dyDescent="0.25">
      <c r="A3" s="25" t="s">
        <v>192</v>
      </c>
      <c r="B3" s="26" t="s">
        <v>76</v>
      </c>
      <c r="C3" s="26" t="s">
        <v>76</v>
      </c>
      <c r="D3" s="26" t="s">
        <v>76</v>
      </c>
      <c r="E3" s="26" t="s">
        <v>76</v>
      </c>
      <c r="F3" s="26" t="s">
        <v>76</v>
      </c>
    </row>
    <row r="4" spans="1:6" x14ac:dyDescent="0.25">
      <c r="A4" s="27" t="s">
        <v>170</v>
      </c>
      <c r="B4" s="26" t="s">
        <v>76</v>
      </c>
      <c r="C4" s="26" t="s">
        <v>76</v>
      </c>
      <c r="D4" s="26" t="s">
        <v>76</v>
      </c>
      <c r="E4" s="26" t="s">
        <v>76</v>
      </c>
      <c r="F4" s="26" t="s">
        <v>76</v>
      </c>
    </row>
    <row r="5" spans="1:6" x14ac:dyDescent="0.25">
      <c r="A5" s="27" t="s">
        <v>193</v>
      </c>
      <c r="B5" s="26" t="s">
        <v>76</v>
      </c>
      <c r="C5" s="26" t="s">
        <v>76</v>
      </c>
      <c r="D5" s="26" t="s">
        <v>76</v>
      </c>
      <c r="E5" s="26" t="s">
        <v>76</v>
      </c>
      <c r="F5" s="26" t="s">
        <v>76</v>
      </c>
    </row>
    <row r="6" spans="1:6" x14ac:dyDescent="0.25">
      <c r="A6" s="27" t="s">
        <v>194</v>
      </c>
      <c r="B6" s="26" t="s">
        <v>76</v>
      </c>
      <c r="C6" s="26" t="s">
        <v>76</v>
      </c>
      <c r="D6" s="26" t="s">
        <v>76</v>
      </c>
      <c r="E6" s="26" t="s">
        <v>76</v>
      </c>
      <c r="F6" s="26" t="s">
        <v>76</v>
      </c>
    </row>
    <row r="7" spans="1:6" x14ac:dyDescent="0.25">
      <c r="A7" s="28" t="s">
        <v>195</v>
      </c>
      <c r="B7" s="26" t="s">
        <v>76</v>
      </c>
      <c r="C7" s="26" t="s">
        <v>76</v>
      </c>
      <c r="D7" s="26" t="s">
        <v>76</v>
      </c>
      <c r="E7" s="26" t="s">
        <v>76</v>
      </c>
      <c r="F7" s="26" t="s">
        <v>76</v>
      </c>
    </row>
    <row r="8" spans="1:6" x14ac:dyDescent="0.25">
      <c r="A8" s="29" t="s">
        <v>79</v>
      </c>
      <c r="B8" s="30">
        <f t="shared" ref="B8:F8" si="0">B2</f>
        <v>1700000</v>
      </c>
      <c r="C8" s="30">
        <f t="shared" si="0"/>
        <v>1700000</v>
      </c>
      <c r="D8" s="30">
        <f t="shared" si="0"/>
        <v>1700000</v>
      </c>
      <c r="E8" s="30">
        <f t="shared" si="0"/>
        <v>1700000</v>
      </c>
      <c r="F8" s="30">
        <f t="shared" si="0"/>
        <v>1700000</v>
      </c>
    </row>
    <row r="9" spans="1:6" ht="27" customHeight="1" x14ac:dyDescent="0.25">
      <c r="A9" s="128" t="s">
        <v>196</v>
      </c>
      <c r="B9" s="128"/>
      <c r="C9" s="128"/>
      <c r="D9" s="128"/>
      <c r="E9" s="128"/>
      <c r="F9" s="128"/>
    </row>
    <row r="10" spans="1:6" ht="14.25" customHeight="1" x14ac:dyDescent="0.25">
      <c r="A10" s="128" t="s">
        <v>189</v>
      </c>
      <c r="B10" s="128"/>
      <c r="C10" s="128"/>
      <c r="D10" s="128"/>
      <c r="E10" s="128"/>
      <c r="F10" s="128"/>
    </row>
    <row r="11" spans="1:6" ht="15.75" customHeight="1" x14ac:dyDescent="0.25">
      <c r="A11" s="128" t="s">
        <v>197</v>
      </c>
      <c r="B11" s="128"/>
      <c r="C11" s="128"/>
      <c r="D11" s="128"/>
      <c r="E11" s="128"/>
      <c r="F11" s="128"/>
    </row>
    <row r="12" spans="1:6" x14ac:dyDescent="0.25">
      <c r="A12" s="128" t="s">
        <v>198</v>
      </c>
      <c r="B12" s="128"/>
      <c r="C12" s="128"/>
      <c r="D12" s="128"/>
      <c r="E12" s="128"/>
      <c r="F12" s="128"/>
    </row>
    <row r="13" spans="1:6" ht="14.25" customHeight="1" x14ac:dyDescent="0.25">
      <c r="A13" s="122" t="s">
        <v>199</v>
      </c>
      <c r="B13" s="123"/>
      <c r="C13" s="123"/>
      <c r="D13" s="123"/>
      <c r="E13" s="123"/>
      <c r="F13" s="124"/>
    </row>
    <row r="14" spans="1:6" ht="26.25" customHeight="1" x14ac:dyDescent="0.25">
      <c r="A14" s="129" t="s">
        <v>85</v>
      </c>
      <c r="B14" s="129"/>
      <c r="C14" s="129"/>
      <c r="D14" s="129"/>
      <c r="E14" s="129"/>
      <c r="F14" s="129"/>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F13"/>
  <sheetViews>
    <sheetView workbookViewId="0">
      <selection activeCell="H6" sqref="H6"/>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24" t="s">
        <v>177</v>
      </c>
      <c r="B1" s="69" t="s">
        <v>178</v>
      </c>
      <c r="C1" s="69" t="s">
        <v>179</v>
      </c>
      <c r="D1" s="69" t="s">
        <v>180</v>
      </c>
      <c r="E1" s="69" t="s">
        <v>181</v>
      </c>
      <c r="F1" s="69" t="s">
        <v>182</v>
      </c>
    </row>
    <row r="2" spans="1:6" x14ac:dyDescent="0.25">
      <c r="A2" s="72" t="s">
        <v>200</v>
      </c>
      <c r="B2" s="70">
        <f>0.85*37000000</f>
        <v>31450000</v>
      </c>
      <c r="C2" s="70">
        <f>0.85*37000000</f>
        <v>31450000</v>
      </c>
      <c r="D2" s="70">
        <f>0.85*37000000</f>
        <v>31450000</v>
      </c>
      <c r="E2" s="70">
        <f>0.85*37000000</f>
        <v>31450000</v>
      </c>
      <c r="F2" s="70">
        <f>0.85*37000000</f>
        <v>31450000</v>
      </c>
    </row>
    <row r="3" spans="1:6" x14ac:dyDescent="0.25">
      <c r="A3" s="25" t="s">
        <v>201</v>
      </c>
      <c r="B3" s="26" t="s">
        <v>76</v>
      </c>
      <c r="C3" s="26" t="s">
        <v>76</v>
      </c>
      <c r="D3" s="26" t="s">
        <v>76</v>
      </c>
      <c r="E3" s="26" t="s">
        <v>76</v>
      </c>
      <c r="F3" s="26" t="s">
        <v>76</v>
      </c>
    </row>
    <row r="4" spans="1:6" x14ac:dyDescent="0.25">
      <c r="A4" s="27" t="s">
        <v>202</v>
      </c>
      <c r="B4" s="26" t="s">
        <v>76</v>
      </c>
      <c r="C4" s="26" t="s">
        <v>76</v>
      </c>
      <c r="D4" s="26" t="s">
        <v>76</v>
      </c>
      <c r="E4" s="26" t="s">
        <v>76</v>
      </c>
      <c r="F4" s="26" t="s">
        <v>76</v>
      </c>
    </row>
    <row r="5" spans="1:6" x14ac:dyDescent="0.25">
      <c r="A5" s="27" t="s">
        <v>185</v>
      </c>
      <c r="B5" s="26" t="s">
        <v>76</v>
      </c>
      <c r="C5" s="26" t="s">
        <v>76</v>
      </c>
      <c r="D5" s="26" t="s">
        <v>76</v>
      </c>
      <c r="E5" s="26" t="s">
        <v>76</v>
      </c>
      <c r="F5" s="26" t="s">
        <v>76</v>
      </c>
    </row>
    <row r="6" spans="1:6" x14ac:dyDescent="0.25">
      <c r="A6" s="27" t="s">
        <v>203</v>
      </c>
      <c r="B6" s="26" t="s">
        <v>76</v>
      </c>
      <c r="C6" s="26" t="s">
        <v>76</v>
      </c>
      <c r="D6" s="26" t="s">
        <v>76</v>
      </c>
      <c r="E6" s="26" t="s">
        <v>76</v>
      </c>
      <c r="F6" s="26" t="s">
        <v>76</v>
      </c>
    </row>
    <row r="7" spans="1:6" x14ac:dyDescent="0.25">
      <c r="A7" s="28" t="s">
        <v>113</v>
      </c>
      <c r="B7" s="26" t="s">
        <v>76</v>
      </c>
      <c r="C7" s="26" t="s">
        <v>76</v>
      </c>
      <c r="D7" s="26" t="s">
        <v>76</v>
      </c>
      <c r="E7" s="26" t="s">
        <v>76</v>
      </c>
      <c r="F7" s="26" t="s">
        <v>76</v>
      </c>
    </row>
    <row r="8" spans="1:6" x14ac:dyDescent="0.25">
      <c r="A8" s="29" t="s">
        <v>79</v>
      </c>
      <c r="B8" s="30">
        <f t="shared" ref="B8:F8" si="0">B2</f>
        <v>31450000</v>
      </c>
      <c r="C8" s="30">
        <f t="shared" si="0"/>
        <v>31450000</v>
      </c>
      <c r="D8" s="30">
        <f t="shared" si="0"/>
        <v>31450000</v>
      </c>
      <c r="E8" s="30">
        <f t="shared" si="0"/>
        <v>31450000</v>
      </c>
      <c r="F8" s="30">
        <f t="shared" si="0"/>
        <v>31450000</v>
      </c>
    </row>
    <row r="9" spans="1:6" ht="27" customHeight="1" x14ac:dyDescent="0.25">
      <c r="A9" s="128" t="s">
        <v>196</v>
      </c>
      <c r="B9" s="128"/>
      <c r="C9" s="128"/>
      <c r="D9" s="128"/>
      <c r="E9" s="128"/>
      <c r="F9" s="128"/>
    </row>
    <row r="10" spans="1:6" ht="14.25" customHeight="1" x14ac:dyDescent="0.25">
      <c r="A10" s="128" t="s">
        <v>189</v>
      </c>
      <c r="B10" s="128"/>
      <c r="C10" s="128"/>
      <c r="D10" s="128"/>
      <c r="E10" s="128"/>
      <c r="F10" s="128"/>
    </row>
    <row r="11" spans="1:6" ht="15.75" customHeight="1" x14ac:dyDescent="0.25">
      <c r="A11" s="128" t="s">
        <v>204</v>
      </c>
      <c r="B11" s="128"/>
      <c r="C11" s="128"/>
      <c r="D11" s="128"/>
      <c r="E11" s="128"/>
      <c r="F11" s="128"/>
    </row>
    <row r="12" spans="1:6" x14ac:dyDescent="0.25">
      <c r="A12" s="122" t="s">
        <v>83</v>
      </c>
      <c r="B12" s="123"/>
      <c r="C12" s="123"/>
      <c r="D12" s="123"/>
      <c r="E12" s="123"/>
      <c r="F12" s="124"/>
    </row>
    <row r="13" spans="1:6" ht="14.25" customHeight="1" x14ac:dyDescent="0.25">
      <c r="A13" s="129" t="s">
        <v>85</v>
      </c>
      <c r="B13" s="129"/>
      <c r="C13" s="129"/>
      <c r="D13" s="129"/>
      <c r="E13" s="129"/>
      <c r="F13" s="129"/>
    </row>
  </sheetData>
  <mergeCells count="5">
    <mergeCell ref="A9:F9"/>
    <mergeCell ref="A10:F10"/>
    <mergeCell ref="A11:F11"/>
    <mergeCell ref="A12:F12"/>
    <mergeCell ref="A13:F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26"/>
  <sheetViews>
    <sheetView workbookViewId="0">
      <selection activeCell="G9" sqref="G9"/>
    </sheetView>
  </sheetViews>
  <sheetFormatPr defaultRowHeight="15" x14ac:dyDescent="0.25"/>
  <cols>
    <col min="1" max="1" width="20.7109375" style="15" customWidth="1"/>
    <col min="2" max="2" width="12.5703125" style="15" customWidth="1"/>
    <col min="3" max="4" width="11.7109375" style="15" customWidth="1"/>
    <col min="5" max="5" width="13" style="15" customWidth="1"/>
    <col min="6" max="6" width="12.140625" style="15" customWidth="1"/>
    <col min="7" max="16384" width="9.140625" style="15"/>
  </cols>
  <sheetData>
    <row r="1" spans="1:6" ht="23.25" customHeight="1" x14ac:dyDescent="0.25">
      <c r="A1" s="13"/>
      <c r="B1" s="14">
        <v>41803</v>
      </c>
      <c r="C1" s="14">
        <v>41810</v>
      </c>
      <c r="D1" s="14">
        <v>41817</v>
      </c>
      <c r="E1" s="14">
        <v>41824</v>
      </c>
      <c r="F1" s="14">
        <v>41831</v>
      </c>
    </row>
    <row r="2" spans="1:6" x14ac:dyDescent="0.25">
      <c r="A2" s="16" t="s">
        <v>69</v>
      </c>
      <c r="B2" s="17">
        <v>4208624</v>
      </c>
      <c r="C2" s="17">
        <v>3449744</v>
      </c>
      <c r="D2" s="17">
        <v>3225624</v>
      </c>
      <c r="E2" s="17">
        <v>2837876</v>
      </c>
      <c r="F2" s="17">
        <v>3582211</v>
      </c>
    </row>
    <row r="3" spans="1:6" ht="15" customHeight="1" x14ac:dyDescent="0.25">
      <c r="A3" s="18" t="s">
        <v>70</v>
      </c>
      <c r="B3" s="19">
        <v>3570930</v>
      </c>
      <c r="C3" s="19">
        <v>2779057</v>
      </c>
      <c r="D3" s="19">
        <v>2565635</v>
      </c>
      <c r="E3" s="19">
        <v>2234505</v>
      </c>
      <c r="F3" s="19">
        <v>2969516</v>
      </c>
    </row>
    <row r="4" spans="1:6" ht="15" customHeight="1" x14ac:dyDescent="0.25">
      <c r="A4" s="18" t="s">
        <v>71</v>
      </c>
      <c r="B4" s="19">
        <v>637694</v>
      </c>
      <c r="C4" s="19">
        <v>670686</v>
      </c>
      <c r="D4" s="19">
        <v>659989</v>
      </c>
      <c r="E4" s="19">
        <v>603371</v>
      </c>
      <c r="F4" s="19">
        <v>612695</v>
      </c>
    </row>
    <row r="5" spans="1:6" ht="15" customHeight="1" x14ac:dyDescent="0.25">
      <c r="A5" s="16" t="s">
        <v>72</v>
      </c>
      <c r="B5" s="17">
        <v>89514</v>
      </c>
      <c r="C5" s="17">
        <v>84463</v>
      </c>
      <c r="D5" s="17">
        <v>55647</v>
      </c>
      <c r="E5" s="17">
        <v>62340</v>
      </c>
      <c r="F5" s="17">
        <v>74092</v>
      </c>
    </row>
    <row r="6" spans="1:6" ht="15" customHeight="1" x14ac:dyDescent="0.25">
      <c r="A6" s="18" t="s">
        <v>73</v>
      </c>
      <c r="B6" s="19">
        <v>0</v>
      </c>
      <c r="C6" s="19">
        <v>0</v>
      </c>
      <c r="D6" s="19">
        <v>0</v>
      </c>
      <c r="E6" s="19">
        <v>0</v>
      </c>
      <c r="F6" s="19">
        <v>0</v>
      </c>
    </row>
    <row r="7" spans="1:6" ht="15" customHeight="1" x14ac:dyDescent="0.25">
      <c r="A7" s="18" t="s">
        <v>71</v>
      </c>
      <c r="B7" s="19">
        <v>89514</v>
      </c>
      <c r="C7" s="19">
        <v>84463</v>
      </c>
      <c r="D7" s="19">
        <v>55647</v>
      </c>
      <c r="E7" s="19">
        <v>62340</v>
      </c>
      <c r="F7" s="19">
        <v>74092</v>
      </c>
    </row>
    <row r="8" spans="1:6" ht="15" customHeight="1" x14ac:dyDescent="0.25">
      <c r="A8" s="16" t="s">
        <v>74</v>
      </c>
      <c r="B8" s="17">
        <v>321443</v>
      </c>
      <c r="C8" s="17">
        <v>404359</v>
      </c>
      <c r="D8" s="17">
        <v>302879</v>
      </c>
      <c r="E8" s="17">
        <v>200689</v>
      </c>
      <c r="F8" s="17">
        <v>362686</v>
      </c>
    </row>
    <row r="9" spans="1:6" ht="15" customHeight="1" x14ac:dyDescent="0.25">
      <c r="A9" s="18" t="s">
        <v>73</v>
      </c>
      <c r="B9" s="19">
        <v>248434</v>
      </c>
      <c r="C9" s="19">
        <v>342712</v>
      </c>
      <c r="D9" s="19">
        <v>208106</v>
      </c>
      <c r="E9" s="19">
        <v>189972</v>
      </c>
      <c r="F9" s="19">
        <v>281901</v>
      </c>
    </row>
    <row r="10" spans="1:6" ht="15" customHeight="1" x14ac:dyDescent="0.25">
      <c r="A10" s="18" t="s">
        <v>71</v>
      </c>
      <c r="B10" s="19">
        <v>73009</v>
      </c>
      <c r="C10" s="19">
        <v>61647</v>
      </c>
      <c r="D10" s="19">
        <v>94773</v>
      </c>
      <c r="E10" s="19">
        <v>10717</v>
      </c>
      <c r="F10" s="19">
        <v>80785</v>
      </c>
    </row>
    <row r="11" spans="1:6" ht="15" customHeight="1" x14ac:dyDescent="0.25">
      <c r="A11" s="20" t="s">
        <v>92</v>
      </c>
      <c r="B11" s="17" t="s">
        <v>76</v>
      </c>
      <c r="C11" s="17" t="s">
        <v>76</v>
      </c>
      <c r="D11" s="17" t="s">
        <v>76</v>
      </c>
      <c r="E11" s="17" t="s">
        <v>76</v>
      </c>
      <c r="F11" s="17" t="s">
        <v>76</v>
      </c>
    </row>
    <row r="12" spans="1:6" ht="15" customHeight="1" x14ac:dyDescent="0.25">
      <c r="A12" s="18" t="s">
        <v>73</v>
      </c>
      <c r="B12" s="19" t="s">
        <v>76</v>
      </c>
      <c r="C12" s="19" t="s">
        <v>76</v>
      </c>
      <c r="D12" s="19" t="s">
        <v>76</v>
      </c>
      <c r="E12" s="19" t="s">
        <v>76</v>
      </c>
      <c r="F12" s="19" t="s">
        <v>76</v>
      </c>
    </row>
    <row r="13" spans="1:6" ht="15" customHeight="1" x14ac:dyDescent="0.25">
      <c r="A13" s="18" t="s">
        <v>71</v>
      </c>
      <c r="B13" s="19" t="s">
        <v>76</v>
      </c>
      <c r="C13" s="19" t="s">
        <v>76</v>
      </c>
      <c r="D13" s="19" t="s">
        <v>76</v>
      </c>
      <c r="E13" s="19" t="s">
        <v>76</v>
      </c>
      <c r="F13" s="19" t="s">
        <v>76</v>
      </c>
    </row>
    <row r="14" spans="1:6" ht="15" customHeight="1" x14ac:dyDescent="0.25">
      <c r="A14" s="16" t="s">
        <v>93</v>
      </c>
      <c r="B14" s="17" t="s">
        <v>76</v>
      </c>
      <c r="C14" s="17" t="s">
        <v>76</v>
      </c>
      <c r="D14" s="17" t="s">
        <v>76</v>
      </c>
      <c r="E14" s="17" t="s">
        <v>76</v>
      </c>
      <c r="F14" s="17" t="s">
        <v>76</v>
      </c>
    </row>
    <row r="15" spans="1:6" ht="15" customHeight="1" x14ac:dyDescent="0.25">
      <c r="A15" s="18" t="s">
        <v>73</v>
      </c>
      <c r="B15" s="19" t="s">
        <v>76</v>
      </c>
      <c r="C15" s="19" t="s">
        <v>76</v>
      </c>
      <c r="D15" s="19" t="s">
        <v>76</v>
      </c>
      <c r="E15" s="19" t="s">
        <v>76</v>
      </c>
      <c r="F15" s="19" t="s">
        <v>76</v>
      </c>
    </row>
    <row r="16" spans="1:6" ht="15" customHeight="1" x14ac:dyDescent="0.25">
      <c r="A16" s="18" t="s">
        <v>71</v>
      </c>
      <c r="B16" s="19" t="s">
        <v>76</v>
      </c>
      <c r="C16" s="19" t="s">
        <v>76</v>
      </c>
      <c r="D16" s="19" t="s">
        <v>76</v>
      </c>
      <c r="E16" s="19" t="s">
        <v>76</v>
      </c>
      <c r="F16" s="19" t="s">
        <v>76</v>
      </c>
    </row>
    <row r="17" spans="1:6" ht="15" customHeight="1" x14ac:dyDescent="0.25">
      <c r="A17" s="16" t="s">
        <v>94</v>
      </c>
      <c r="B17" s="17" t="s">
        <v>76</v>
      </c>
      <c r="C17" s="17" t="s">
        <v>76</v>
      </c>
      <c r="D17" s="17" t="s">
        <v>76</v>
      </c>
      <c r="E17" s="17" t="s">
        <v>76</v>
      </c>
      <c r="F17" s="17" t="s">
        <v>76</v>
      </c>
    </row>
    <row r="18" spans="1:6" ht="16.5" customHeight="1" x14ac:dyDescent="0.25">
      <c r="A18" s="18" t="s">
        <v>73</v>
      </c>
      <c r="B18" s="19" t="s">
        <v>76</v>
      </c>
      <c r="C18" s="19" t="s">
        <v>76</v>
      </c>
      <c r="D18" s="19" t="s">
        <v>76</v>
      </c>
      <c r="E18" s="19" t="s">
        <v>76</v>
      </c>
      <c r="F18" s="19" t="s">
        <v>76</v>
      </c>
    </row>
    <row r="19" spans="1:6" ht="15.75" customHeight="1" x14ac:dyDescent="0.25">
      <c r="A19" s="18" t="s">
        <v>71</v>
      </c>
      <c r="B19" s="19" t="s">
        <v>76</v>
      </c>
      <c r="C19" s="19" t="s">
        <v>76</v>
      </c>
      <c r="D19" s="19" t="s">
        <v>76</v>
      </c>
      <c r="E19" s="19" t="s">
        <v>76</v>
      </c>
      <c r="F19" s="19" t="s">
        <v>76</v>
      </c>
    </row>
    <row r="20" spans="1:6" ht="15.95" customHeight="1" x14ac:dyDescent="0.25">
      <c r="A20" s="16" t="s">
        <v>79</v>
      </c>
      <c r="B20" s="17">
        <v>4619581</v>
      </c>
      <c r="C20" s="17">
        <v>3938566</v>
      </c>
      <c r="D20" s="17">
        <v>3584150</v>
      </c>
      <c r="E20" s="17">
        <v>3100905</v>
      </c>
      <c r="F20" s="17">
        <v>4018989</v>
      </c>
    </row>
    <row r="21" spans="1:6" ht="15.95" customHeight="1" x14ac:dyDescent="0.25">
      <c r="A21" s="94"/>
      <c r="B21" s="95"/>
      <c r="C21" s="95"/>
      <c r="D21" s="95"/>
      <c r="E21" s="95"/>
      <c r="F21" s="96"/>
    </row>
    <row r="22" spans="1:6" ht="66.75" customHeight="1" x14ac:dyDescent="0.25">
      <c r="A22" s="97" t="s">
        <v>97</v>
      </c>
      <c r="B22" s="97"/>
      <c r="C22" s="97"/>
      <c r="D22" s="97"/>
      <c r="E22" s="97"/>
      <c r="F22" s="97"/>
    </row>
    <row r="23" spans="1:6" ht="15.95" customHeight="1" x14ac:dyDescent="0.25">
      <c r="A23" s="97" t="s">
        <v>90</v>
      </c>
      <c r="B23" s="97"/>
      <c r="C23" s="97"/>
      <c r="D23" s="97"/>
      <c r="E23" s="97"/>
      <c r="F23" s="97"/>
    </row>
    <row r="24" spans="1:6" ht="15" customHeight="1" x14ac:dyDescent="0.25">
      <c r="A24" s="97" t="s">
        <v>82</v>
      </c>
      <c r="B24" s="97"/>
      <c r="C24" s="97"/>
      <c r="D24" s="97"/>
      <c r="E24" s="97"/>
      <c r="F24" s="97"/>
    </row>
    <row r="25" spans="1:6" ht="15" customHeight="1" x14ac:dyDescent="0.25">
      <c r="A25" s="97" t="s">
        <v>83</v>
      </c>
      <c r="B25" s="97"/>
      <c r="C25" s="97"/>
      <c r="D25" s="97"/>
      <c r="E25" s="97"/>
      <c r="F25" s="97"/>
    </row>
    <row r="26" spans="1:6" ht="29.25" customHeight="1" x14ac:dyDescent="0.25">
      <c r="A26" s="73" t="s">
        <v>85</v>
      </c>
      <c r="B26" s="74"/>
      <c r="C26" s="74"/>
      <c r="D26" s="74"/>
      <c r="E26" s="74"/>
      <c r="F26" s="75"/>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26"/>
  <sheetViews>
    <sheetView workbookViewId="0">
      <selection activeCell="G24" sqref="G24"/>
    </sheetView>
  </sheetViews>
  <sheetFormatPr defaultRowHeight="15" x14ac:dyDescent="0.25"/>
  <cols>
    <col min="1" max="1" width="20.7109375" style="15" customWidth="1"/>
    <col min="2" max="2" width="12.140625" style="15" customWidth="1"/>
    <col min="3" max="4" width="11.7109375" style="15" customWidth="1"/>
    <col min="5" max="5" width="12.85546875" style="15" customWidth="1"/>
    <col min="6" max="6" width="12.7109375" style="15" customWidth="1"/>
    <col min="7" max="16384" width="9.140625" style="15"/>
  </cols>
  <sheetData>
    <row r="1" spans="1:6" ht="18" customHeight="1" x14ac:dyDescent="0.25">
      <c r="A1" s="13"/>
      <c r="B1" s="14">
        <v>41803</v>
      </c>
      <c r="C1" s="14">
        <v>41810</v>
      </c>
      <c r="D1" s="14">
        <v>41817</v>
      </c>
      <c r="E1" s="14">
        <v>41824</v>
      </c>
      <c r="F1" s="14">
        <v>41831</v>
      </c>
    </row>
    <row r="2" spans="1:6" x14ac:dyDescent="0.25">
      <c r="A2" s="16" t="s">
        <v>69</v>
      </c>
      <c r="B2" s="17">
        <v>8417248</v>
      </c>
      <c r="C2" s="17">
        <v>6899487</v>
      </c>
      <c r="D2" s="17">
        <v>6451249</v>
      </c>
      <c r="E2" s="17">
        <v>5675752</v>
      </c>
      <c r="F2" s="17">
        <v>7164421</v>
      </c>
    </row>
    <row r="3" spans="1:6" ht="15" customHeight="1" x14ac:dyDescent="0.25">
      <c r="A3" s="18" t="s">
        <v>86</v>
      </c>
      <c r="B3" s="19">
        <v>4681315</v>
      </c>
      <c r="C3" s="19">
        <v>4180519</v>
      </c>
      <c r="D3" s="19">
        <v>4145006</v>
      </c>
      <c r="E3" s="19">
        <v>3373980</v>
      </c>
      <c r="F3" s="19">
        <v>3961690</v>
      </c>
    </row>
    <row r="4" spans="1:6" ht="15" customHeight="1" x14ac:dyDescent="0.25">
      <c r="A4" s="18" t="s">
        <v>87</v>
      </c>
      <c r="B4" s="19">
        <v>3735934</v>
      </c>
      <c r="C4" s="19">
        <v>2718968</v>
      </c>
      <c r="D4" s="19">
        <v>2306243</v>
      </c>
      <c r="E4" s="19">
        <v>2301772</v>
      </c>
      <c r="F4" s="19">
        <v>3202731</v>
      </c>
    </row>
    <row r="5" spans="1:6" ht="15" customHeight="1" x14ac:dyDescent="0.25">
      <c r="A5" s="16" t="s">
        <v>72</v>
      </c>
      <c r="B5" s="17">
        <v>179028</v>
      </c>
      <c r="C5" s="17">
        <v>168926</v>
      </c>
      <c r="D5" s="17">
        <v>111294</v>
      </c>
      <c r="E5" s="17">
        <v>124679</v>
      </c>
      <c r="F5" s="17">
        <v>148184</v>
      </c>
    </row>
    <row r="6" spans="1:6" ht="15" customHeight="1" x14ac:dyDescent="0.25">
      <c r="A6" s="18" t="s">
        <v>88</v>
      </c>
      <c r="B6" s="19">
        <v>140644</v>
      </c>
      <c r="C6" s="19">
        <v>136185</v>
      </c>
      <c r="D6" s="19">
        <v>89796</v>
      </c>
      <c r="E6" s="19">
        <v>102883</v>
      </c>
      <c r="F6" s="19">
        <v>105890</v>
      </c>
    </row>
    <row r="7" spans="1:6" ht="15" customHeight="1" x14ac:dyDescent="0.25">
      <c r="A7" s="18" t="s">
        <v>87</v>
      </c>
      <c r="B7" s="19">
        <v>38383</v>
      </c>
      <c r="C7" s="19">
        <v>32741</v>
      </c>
      <c r="D7" s="19">
        <v>21498</v>
      </c>
      <c r="E7" s="19">
        <v>21797</v>
      </c>
      <c r="F7" s="19">
        <v>42294</v>
      </c>
    </row>
    <row r="8" spans="1:6" ht="15" customHeight="1" x14ac:dyDescent="0.25">
      <c r="A8" s="16" t="s">
        <v>74</v>
      </c>
      <c r="B8" s="17">
        <v>642886</v>
      </c>
      <c r="C8" s="17">
        <v>808719</v>
      </c>
      <c r="D8" s="17">
        <v>605724</v>
      </c>
      <c r="E8" s="17">
        <v>401371</v>
      </c>
      <c r="F8" s="17">
        <v>725343</v>
      </c>
    </row>
    <row r="9" spans="1:6" ht="15" customHeight="1" x14ac:dyDescent="0.25">
      <c r="A9" s="18" t="s">
        <v>88</v>
      </c>
      <c r="B9" s="19">
        <v>389091</v>
      </c>
      <c r="C9" s="19">
        <v>449217</v>
      </c>
      <c r="D9" s="19">
        <v>357327</v>
      </c>
      <c r="E9" s="19">
        <v>226954</v>
      </c>
      <c r="F9" s="19">
        <v>407802</v>
      </c>
    </row>
    <row r="10" spans="1:6" ht="15" customHeight="1" x14ac:dyDescent="0.25">
      <c r="A10" s="18" t="s">
        <v>87</v>
      </c>
      <c r="B10" s="19">
        <v>253794</v>
      </c>
      <c r="C10" s="19">
        <v>359501</v>
      </c>
      <c r="D10" s="19">
        <v>248396</v>
      </c>
      <c r="E10" s="19">
        <v>174417</v>
      </c>
      <c r="F10" s="19">
        <v>317541</v>
      </c>
    </row>
    <row r="11" spans="1:6" ht="15" customHeight="1" x14ac:dyDescent="0.25">
      <c r="A11" s="20" t="s">
        <v>92</v>
      </c>
      <c r="B11" s="17" t="s">
        <v>76</v>
      </c>
      <c r="C11" s="17" t="s">
        <v>76</v>
      </c>
      <c r="D11" s="17" t="s">
        <v>76</v>
      </c>
      <c r="E11" s="17" t="s">
        <v>76</v>
      </c>
      <c r="F11" s="17" t="s">
        <v>76</v>
      </c>
    </row>
    <row r="12" spans="1:6" ht="15" customHeight="1" x14ac:dyDescent="0.25">
      <c r="A12" s="18" t="s">
        <v>88</v>
      </c>
      <c r="B12" s="19" t="s">
        <v>76</v>
      </c>
      <c r="C12" s="19" t="s">
        <v>76</v>
      </c>
      <c r="D12" s="19" t="s">
        <v>76</v>
      </c>
      <c r="E12" s="19" t="s">
        <v>76</v>
      </c>
      <c r="F12" s="19" t="s">
        <v>76</v>
      </c>
    </row>
    <row r="13" spans="1:6" ht="15" customHeight="1" x14ac:dyDescent="0.25">
      <c r="A13" s="18" t="s">
        <v>87</v>
      </c>
      <c r="B13" s="19" t="s">
        <v>76</v>
      </c>
      <c r="C13" s="19" t="s">
        <v>76</v>
      </c>
      <c r="D13" s="19" t="s">
        <v>76</v>
      </c>
      <c r="E13" s="19" t="s">
        <v>76</v>
      </c>
      <c r="F13" s="19" t="s">
        <v>76</v>
      </c>
    </row>
    <row r="14" spans="1:6" ht="15" customHeight="1" x14ac:dyDescent="0.25">
      <c r="A14" s="16" t="s">
        <v>93</v>
      </c>
      <c r="B14" s="17" t="s">
        <v>76</v>
      </c>
      <c r="C14" s="17" t="s">
        <v>76</v>
      </c>
      <c r="D14" s="17" t="s">
        <v>76</v>
      </c>
      <c r="E14" s="17" t="s">
        <v>76</v>
      </c>
      <c r="F14" s="17" t="s">
        <v>76</v>
      </c>
    </row>
    <row r="15" spans="1:6" ht="15" customHeight="1" x14ac:dyDescent="0.25">
      <c r="A15" s="18" t="s">
        <v>88</v>
      </c>
      <c r="B15" s="19" t="s">
        <v>76</v>
      </c>
      <c r="C15" s="19" t="s">
        <v>76</v>
      </c>
      <c r="D15" s="19" t="s">
        <v>76</v>
      </c>
      <c r="E15" s="19" t="s">
        <v>76</v>
      </c>
      <c r="F15" s="19" t="s">
        <v>76</v>
      </c>
    </row>
    <row r="16" spans="1:6" ht="15" customHeight="1" x14ac:dyDescent="0.25">
      <c r="A16" s="18" t="s">
        <v>87</v>
      </c>
      <c r="B16" s="19" t="s">
        <v>76</v>
      </c>
      <c r="C16" s="19" t="s">
        <v>76</v>
      </c>
      <c r="D16" s="19" t="s">
        <v>76</v>
      </c>
      <c r="E16" s="19" t="s">
        <v>76</v>
      </c>
      <c r="F16" s="19" t="s">
        <v>76</v>
      </c>
    </row>
    <row r="17" spans="1:6" ht="15" customHeight="1" x14ac:dyDescent="0.25">
      <c r="A17" s="16" t="s">
        <v>94</v>
      </c>
      <c r="B17" s="17" t="s">
        <v>76</v>
      </c>
      <c r="C17" s="17" t="s">
        <v>76</v>
      </c>
      <c r="D17" s="17" t="s">
        <v>76</v>
      </c>
      <c r="E17" s="17" t="s">
        <v>76</v>
      </c>
      <c r="F17" s="17" t="s">
        <v>76</v>
      </c>
    </row>
    <row r="18" spans="1:6" ht="15" customHeight="1" x14ac:dyDescent="0.25">
      <c r="A18" s="18" t="s">
        <v>88</v>
      </c>
      <c r="B18" s="19" t="s">
        <v>76</v>
      </c>
      <c r="C18" s="19" t="s">
        <v>76</v>
      </c>
      <c r="D18" s="19" t="s">
        <v>76</v>
      </c>
      <c r="E18" s="19" t="s">
        <v>76</v>
      </c>
      <c r="F18" s="19" t="s">
        <v>76</v>
      </c>
    </row>
    <row r="19" spans="1:6" ht="15" customHeight="1" x14ac:dyDescent="0.25">
      <c r="A19" s="18" t="s">
        <v>87</v>
      </c>
      <c r="B19" s="19" t="s">
        <v>76</v>
      </c>
      <c r="C19" s="19" t="s">
        <v>76</v>
      </c>
      <c r="D19" s="19" t="s">
        <v>76</v>
      </c>
      <c r="E19" s="19" t="s">
        <v>76</v>
      </c>
      <c r="F19" s="19" t="s">
        <v>76</v>
      </c>
    </row>
    <row r="20" spans="1:6" ht="15" customHeight="1" x14ac:dyDescent="0.25">
      <c r="A20" s="16" t="s">
        <v>79</v>
      </c>
      <c r="B20" s="17">
        <v>9239162</v>
      </c>
      <c r="C20" s="17">
        <v>7877132</v>
      </c>
      <c r="D20" s="17">
        <v>7168266</v>
      </c>
      <c r="E20" s="17">
        <v>6201803</v>
      </c>
      <c r="F20" s="17">
        <v>8037949</v>
      </c>
    </row>
    <row r="21" spans="1:6" ht="15" customHeight="1" x14ac:dyDescent="0.25">
      <c r="A21" s="83"/>
      <c r="B21" s="84"/>
      <c r="C21" s="84"/>
      <c r="D21" s="84"/>
      <c r="E21" s="84"/>
      <c r="F21" s="85"/>
    </row>
    <row r="22" spans="1:6" ht="105.75" customHeight="1" x14ac:dyDescent="0.25">
      <c r="A22" s="97" t="s">
        <v>98</v>
      </c>
      <c r="B22" s="97"/>
      <c r="C22" s="97"/>
      <c r="D22" s="97"/>
      <c r="E22" s="97"/>
      <c r="F22" s="97"/>
    </row>
    <row r="23" spans="1:6" ht="15" customHeight="1" x14ac:dyDescent="0.25">
      <c r="A23" s="97" t="s">
        <v>90</v>
      </c>
      <c r="B23" s="97"/>
      <c r="C23" s="97"/>
      <c r="D23" s="97"/>
      <c r="E23" s="97"/>
      <c r="F23" s="97"/>
    </row>
    <row r="24" spans="1:6" ht="14.25" customHeight="1" x14ac:dyDescent="0.25">
      <c r="A24" s="97" t="s">
        <v>91</v>
      </c>
      <c r="B24" s="97"/>
      <c r="C24" s="97"/>
      <c r="D24" s="97"/>
      <c r="E24" s="97"/>
      <c r="F24" s="97"/>
    </row>
    <row r="25" spans="1:6" ht="15.75" customHeight="1" x14ac:dyDescent="0.25">
      <c r="A25" s="97" t="s">
        <v>83</v>
      </c>
      <c r="B25" s="97"/>
      <c r="C25" s="97"/>
      <c r="D25" s="97"/>
      <c r="E25" s="97"/>
      <c r="F25" s="97"/>
    </row>
    <row r="26" spans="1:6" ht="27" customHeight="1" x14ac:dyDescent="0.25">
      <c r="A26" s="73" t="s">
        <v>85</v>
      </c>
      <c r="B26" s="74"/>
      <c r="C26" s="74"/>
      <c r="D26" s="74"/>
      <c r="E26" s="74"/>
      <c r="F26" s="75"/>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7"/>
  <sheetViews>
    <sheetView workbookViewId="0">
      <selection activeCell="E16" sqref="E16"/>
    </sheetView>
  </sheetViews>
  <sheetFormatPr defaultRowHeight="15" x14ac:dyDescent="0.25"/>
  <cols>
    <col min="1" max="1" width="24.7109375" customWidth="1"/>
    <col min="2" max="4" width="14.7109375" customWidth="1"/>
  </cols>
  <sheetData>
    <row r="1" spans="1:4" x14ac:dyDescent="0.25">
      <c r="A1" s="24" t="s">
        <v>99</v>
      </c>
      <c r="B1" s="24" t="s">
        <v>100</v>
      </c>
      <c r="C1" s="24" t="s">
        <v>101</v>
      </c>
      <c r="D1" s="24" t="s">
        <v>79</v>
      </c>
    </row>
    <row r="2" spans="1:4" x14ac:dyDescent="0.25">
      <c r="A2" s="25" t="s">
        <v>102</v>
      </c>
      <c r="B2" s="26">
        <v>130042011</v>
      </c>
      <c r="C2" s="26">
        <v>73671749</v>
      </c>
      <c r="D2" s="26">
        <v>203713761</v>
      </c>
    </row>
    <row r="3" spans="1:4" x14ac:dyDescent="0.25">
      <c r="A3" s="27" t="s">
        <v>103</v>
      </c>
      <c r="B3" s="26">
        <v>49723823</v>
      </c>
      <c r="C3" s="26">
        <v>10533298</v>
      </c>
      <c r="D3" s="26">
        <v>60257121</v>
      </c>
    </row>
    <row r="4" spans="1:4" x14ac:dyDescent="0.25">
      <c r="A4" s="27" t="s">
        <v>104</v>
      </c>
      <c r="B4" s="26">
        <v>37743765</v>
      </c>
      <c r="C4" s="26">
        <v>12316794</v>
      </c>
      <c r="D4" s="26">
        <v>50060559</v>
      </c>
    </row>
    <row r="5" spans="1:4" x14ac:dyDescent="0.25">
      <c r="A5" s="28" t="s">
        <v>105</v>
      </c>
      <c r="B5" s="26">
        <v>6431348</v>
      </c>
      <c r="C5" s="26">
        <v>44394674</v>
      </c>
      <c r="D5" s="26">
        <v>50826023</v>
      </c>
    </row>
    <row r="6" spans="1:4" x14ac:dyDescent="0.25">
      <c r="A6" s="29" t="s">
        <v>79</v>
      </c>
      <c r="B6" s="30">
        <v>223940947</v>
      </c>
      <c r="C6" s="30">
        <v>140916515</v>
      </c>
      <c r="D6" s="30">
        <v>364857464</v>
      </c>
    </row>
    <row r="7" spans="1:4" ht="34.5" customHeight="1" x14ac:dyDescent="0.25">
      <c r="A7" s="98" t="s">
        <v>106</v>
      </c>
      <c r="B7" s="98"/>
      <c r="C7" s="98"/>
      <c r="D7" s="98"/>
    </row>
  </sheetData>
  <mergeCells count="1">
    <mergeCell ref="A7:D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9"/>
  <sheetViews>
    <sheetView workbookViewId="0">
      <selection activeCell="G30" sqref="G30"/>
    </sheetView>
  </sheetViews>
  <sheetFormatPr defaultRowHeight="15" x14ac:dyDescent="0.25"/>
  <cols>
    <col min="1" max="1" width="20.7109375" customWidth="1"/>
    <col min="2" max="3" width="12" bestFit="1" customWidth="1"/>
    <col min="4" max="4" width="11.5703125" bestFit="1" customWidth="1"/>
    <col min="5" max="5" width="12" bestFit="1" customWidth="1"/>
    <col min="6" max="8" width="12" customWidth="1"/>
    <col min="9" max="9" width="12.5703125" customWidth="1"/>
  </cols>
  <sheetData>
    <row r="1" spans="1:9" ht="15.75" x14ac:dyDescent="0.25">
      <c r="A1" s="24" t="s">
        <v>99</v>
      </c>
      <c r="B1" s="31" t="s">
        <v>107</v>
      </c>
      <c r="C1" s="31" t="s">
        <v>108</v>
      </c>
      <c r="D1" s="31" t="s">
        <v>109</v>
      </c>
      <c r="E1" s="31" t="s">
        <v>110</v>
      </c>
      <c r="F1" s="31" t="s">
        <v>111</v>
      </c>
      <c r="G1" s="31" t="s">
        <v>112</v>
      </c>
      <c r="H1" s="31" t="s">
        <v>113</v>
      </c>
      <c r="I1" s="31" t="s">
        <v>79</v>
      </c>
    </row>
    <row r="2" spans="1:9" x14ac:dyDescent="0.25">
      <c r="A2" s="27" t="s">
        <v>114</v>
      </c>
      <c r="B2" s="32">
        <v>7663022</v>
      </c>
      <c r="C2" s="32">
        <v>542113</v>
      </c>
      <c r="D2" s="32">
        <v>2587096</v>
      </c>
      <c r="E2" s="32">
        <v>1794141</v>
      </c>
      <c r="F2" s="32">
        <v>443363</v>
      </c>
      <c r="G2" s="32">
        <v>148258</v>
      </c>
      <c r="H2" s="32">
        <v>242147</v>
      </c>
      <c r="I2" s="32">
        <v>13420141</v>
      </c>
    </row>
    <row r="3" spans="1:9" x14ac:dyDescent="0.25">
      <c r="A3" s="25" t="s">
        <v>102</v>
      </c>
      <c r="B3" s="32">
        <v>87244649</v>
      </c>
      <c r="C3" s="32">
        <v>60975368</v>
      </c>
      <c r="D3" s="32">
        <v>16079012</v>
      </c>
      <c r="E3" s="32">
        <v>15852716</v>
      </c>
      <c r="F3" s="32">
        <v>5558322</v>
      </c>
      <c r="G3" s="32">
        <v>4846308</v>
      </c>
      <c r="H3" s="32">
        <v>13157384</v>
      </c>
      <c r="I3" s="32">
        <v>203713761</v>
      </c>
    </row>
    <row r="4" spans="1:9" x14ac:dyDescent="0.25">
      <c r="A4" s="27" t="s">
        <v>103</v>
      </c>
      <c r="B4" s="32">
        <v>18900641</v>
      </c>
      <c r="C4" s="32">
        <v>27350757</v>
      </c>
      <c r="D4" s="32">
        <v>9666654</v>
      </c>
      <c r="E4" s="32">
        <v>25708</v>
      </c>
      <c r="F4" s="32">
        <v>297479</v>
      </c>
      <c r="G4" s="32">
        <v>43837</v>
      </c>
      <c r="H4" s="32">
        <v>3972045</v>
      </c>
      <c r="I4" s="32">
        <v>60257121</v>
      </c>
    </row>
    <row r="5" spans="1:9" x14ac:dyDescent="0.25">
      <c r="A5" s="27" t="s">
        <v>104</v>
      </c>
      <c r="B5" s="32">
        <v>6545577</v>
      </c>
      <c r="C5" s="32">
        <v>26089310</v>
      </c>
      <c r="D5" s="32">
        <v>13579241</v>
      </c>
      <c r="E5" s="32">
        <v>100268</v>
      </c>
      <c r="F5" s="32">
        <v>1941722</v>
      </c>
      <c r="G5" s="32">
        <v>874608</v>
      </c>
      <c r="H5" s="32">
        <v>929833</v>
      </c>
      <c r="I5" s="32">
        <v>50060559</v>
      </c>
    </row>
    <row r="6" spans="1:9" x14ac:dyDescent="0.25">
      <c r="A6" s="27" t="s">
        <v>115</v>
      </c>
      <c r="B6" s="32">
        <v>8339045</v>
      </c>
      <c r="C6" s="32">
        <v>7945380</v>
      </c>
      <c r="D6" s="32">
        <v>1691402</v>
      </c>
      <c r="E6" s="32">
        <v>2202038</v>
      </c>
      <c r="F6" s="32">
        <v>397758</v>
      </c>
      <c r="G6" s="32">
        <v>18536</v>
      </c>
      <c r="H6" s="32">
        <v>260529</v>
      </c>
      <c r="I6" s="32">
        <v>20854688</v>
      </c>
    </row>
    <row r="7" spans="1:9" x14ac:dyDescent="0.25">
      <c r="A7" s="28" t="s">
        <v>105</v>
      </c>
      <c r="B7" s="32">
        <v>8529262</v>
      </c>
      <c r="C7" s="32">
        <v>5957848</v>
      </c>
      <c r="D7" s="32">
        <v>1356945</v>
      </c>
      <c r="E7" s="32">
        <v>287691</v>
      </c>
      <c r="F7" s="32">
        <v>101830</v>
      </c>
      <c r="G7" s="32">
        <v>96865</v>
      </c>
      <c r="H7" s="32">
        <v>220755</v>
      </c>
      <c r="I7" s="32">
        <v>16551194</v>
      </c>
    </row>
    <row r="8" spans="1:9" x14ac:dyDescent="0.25">
      <c r="A8" s="33" t="s">
        <v>79</v>
      </c>
      <c r="B8" s="34">
        <v>137222196</v>
      </c>
      <c r="C8" s="34">
        <v>128860776</v>
      </c>
      <c r="D8" s="34">
        <v>44960350</v>
      </c>
      <c r="E8" s="34">
        <v>20262562</v>
      </c>
      <c r="F8" s="34">
        <v>8740474</v>
      </c>
      <c r="G8" s="34">
        <v>6028412</v>
      </c>
      <c r="H8" s="34">
        <v>18782693</v>
      </c>
      <c r="I8" s="34">
        <v>364857464</v>
      </c>
    </row>
    <row r="9" spans="1:9" ht="19.5" customHeight="1" x14ac:dyDescent="0.25">
      <c r="A9" s="99" t="s">
        <v>116</v>
      </c>
      <c r="B9" s="99"/>
      <c r="C9" s="99"/>
      <c r="D9" s="99"/>
      <c r="E9" s="99"/>
      <c r="F9" s="99"/>
      <c r="G9" s="99"/>
      <c r="H9" s="99"/>
      <c r="I9" s="99"/>
    </row>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vt:i4>
      </vt:variant>
    </vt:vector>
  </HeadingPairs>
  <TitlesOfParts>
    <vt:vector size="56"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JRoberts</dc:creator>
  <cp:lastModifiedBy>JRoberts</cp:lastModifiedBy>
  <dcterms:created xsi:type="dcterms:W3CDTF">2014-07-23T12:34:45Z</dcterms:created>
  <dcterms:modified xsi:type="dcterms:W3CDTF">2014-07-23T12:35:30Z</dcterms:modified>
</cp:coreProperties>
</file>