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8620" windowHeight="14700"/>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E8" i="59" l="1"/>
  <c r="D8" i="59"/>
  <c r="C8" i="59"/>
  <c r="B8" i="59"/>
  <c r="F2" i="59"/>
  <c r="F8" i="59" s="1"/>
  <c r="E2" i="59"/>
  <c r="D2" i="59"/>
  <c r="C2" i="59"/>
  <c r="B2" i="59"/>
  <c r="E8" i="58" l="1"/>
  <c r="D8" i="58"/>
  <c r="C8" i="58"/>
  <c r="B8" i="58"/>
  <c r="F2" i="58"/>
  <c r="F8" i="58" s="1"/>
  <c r="E2" i="58"/>
  <c r="D2" i="58"/>
  <c r="C2" i="58"/>
  <c r="B2" i="58"/>
  <c r="F8" i="57" l="1"/>
  <c r="E8" i="57"/>
  <c r="D8" i="57"/>
  <c r="F2" i="57"/>
  <c r="E2" i="57"/>
  <c r="D2" i="57"/>
  <c r="C2" i="57"/>
  <c r="C8" i="57" s="1"/>
  <c r="B2" i="57"/>
  <c r="B8" i="57" s="1"/>
</calcChain>
</file>

<file path=xl/sharedStrings.xml><?xml version="1.0" encoding="utf-8"?>
<sst xmlns="http://schemas.openxmlformats.org/spreadsheetml/2006/main" count="1153" uniqueCount="206">
  <si>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</si>
  <si>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</si>
  <si>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</si>
  <si>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</si>
  <si>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</si>
  <si>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</si>
  <si>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</si>
  <si>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</si>
  <si>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</si>
  <si>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</si>
  <si>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</si>
  <si>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</si>
  <si>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</si>
  <si>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</si>
  <si>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</si>
  <si>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</si>
  <si>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</si>
  <si>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</si>
  <si>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</si>
  <si>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</si>
  <si>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</si>
  <si>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</si>
  <si>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</si>
  <si>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</si>
  <si>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</si>
  <si>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</si>
  <si>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</si>
  <si>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</si>
  <si>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</si>
  <si>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</si>
  <si>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</si>
  <si>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</si>
  <si>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</si>
  <si>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</si>
  <si>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</si>
  <si>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</si>
  <si>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</si>
  <si>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</si>
  <si>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</si>
  <si>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</si>
  <si>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</si>
  <si>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</si>
  <si>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</si>
  <si>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</si>
  <si>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</si>
  <si>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</si>
  <si>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</si>
  <si>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</si>
  <si>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</si>
  <si>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</si>
  <si>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</si>
  <si>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</si>
  <si>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</si>
  <si>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</si>
  <si>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</si>
  <si>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</si>
  <si>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</si>
  <si>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</si>
  <si>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</si>
  <si>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</si>
  <si>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</si>
  <si>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</si>
  <si>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</si>
  <si>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</si>
  <si>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</si>
  <si>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</si>
  <si>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</si>
  <si>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</si>
  <si>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</si>
  <si>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May 30</t>
  </si>
  <si>
    <t>June 6</t>
  </si>
  <si>
    <t>June 13</t>
  </si>
  <si>
    <t>June 20</t>
  </si>
  <si>
    <t>June 27</t>
  </si>
  <si>
    <t>Total Interest Rate*</t>
  </si>
  <si>
    <t xml:space="preserve">  Cleared**</t>
  </si>
  <si>
    <t xml:space="preserve">  Uncleared</t>
  </si>
  <si>
    <t>Total Cross-Currency</t>
  </si>
  <si>
    <t xml:space="preserve">  Cleared</t>
  </si>
  <si>
    <t>0</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</si>
  <si>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</si>
  <si>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</si>
  <si>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</si>
  <si>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</si>
  <si>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</si>
  <si>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</si>
  <si>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</si>
  <si>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</si>
  <si>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</si>
  <si>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</si>
  <si>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</si>
  <si>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</si>
  <si>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</si>
  <si>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</si>
  <si>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</si>
  <si>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</si>
  <si>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</si>
  <si>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</si>
  <si>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</si>
  <si>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</si>
  <si>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</si>
  <si>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</si>
  <si>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</si>
  <si>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</si>
  <si>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</si>
  <si>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</si>
  <si>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</si>
  <si>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</si>
  <si>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</si>
  <si>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</si>
  <si>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</si>
  <si>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</si>
  <si>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</si>
  <si>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</si>
  <si>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</si>
  <si>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</si>
  <si>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</si>
  <si>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</si>
  <si>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</si>
  <si>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</si>
  <si>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</si>
  <si>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</si>
  <si>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</si>
  <si>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</si>
  <si>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</si>
  <si>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</si>
  <si>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</si>
  <si>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</si>
  <si>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</si>
  <si>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</si>
  <si>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</si>
  <si>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</si>
  <si>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</si>
  <si>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</si>
  <si>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</si>
  <si>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</si>
  <si>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</si>
  <si>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</si>
  <si>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</si>
  <si>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</si>
  <si>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</si>
  <si>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</si>
  <si>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</si>
  <si>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</si>
  <si>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</si>
  <si>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</si>
  <si>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</si>
  <si>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</si>
  <si>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</si>
  <si>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</si>
  <si>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</si>
  <si>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</si>
  <si>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</si>
  <si>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</si>
  <si>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</si>
  <si>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</si>
  <si>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</si>
  <si>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</si>
  <si>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</si>
  <si>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</si>
  <si>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</si>
  <si>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</si>
  <si>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</si>
  <si>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</si>
  <si>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</si>
  <si>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</si>
  <si>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</si>
  <si>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</si>
  <si>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</si>
  <si>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</si>
  <si>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 variable includes exotic credit products, swaptions, and total return swaps.</t>
  </si>
  <si>
    <r>
      <t>HY</t>
    </r>
    <r>
      <rPr>
        <b/>
        <vertAlign val="superscript"/>
        <sz val="10"/>
        <rFont val="Calibri"/>
        <family val="2"/>
        <scheme val="minor"/>
      </rPr>
      <t>6</t>
    </r>
  </si>
  <si>
    <t>IG</t>
  </si>
  <si>
    <t>Other</t>
  </si>
  <si>
    <t>Index Tranche</t>
  </si>
  <si>
    <t xml:space="preserve">  North America/Asia</t>
  </si>
  <si>
    <t>Index</t>
  </si>
  <si>
    <t/>
  </si>
  <si>
    <r>
      <t>Swap Dealers/MSPs</t>
    </r>
    <r>
      <rPr>
        <b/>
        <vertAlign val="superscript"/>
        <sz val="10"/>
        <rFont val="Calibri"/>
        <family val="2"/>
        <scheme val="minor"/>
      </rPr>
      <t>5</t>
    </r>
  </si>
  <si>
    <t>HY</t>
  </si>
  <si>
    <t xml:space="preserve">  Europe/North America</t>
  </si>
  <si>
    <t xml:space="preserve">  Europe/Other</t>
  </si>
  <si>
    <t>Index/Index Tranche</t>
  </si>
  <si>
    <t>Product*</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</si>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</sst>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
    <numFmt numFmtId="166"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6">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cellStyleXfs>
  <cellXfs count="137">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49" fontId="41" fillId="0" borderId="10" xfId="159" applyNumberFormat="1" applyFont="1" applyFill="1" applyBorder="1" applyAlignment="1" applyProtection="1">
      <alignment horizontal="center" vertical="center" wrapText="1"/>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164" fontId="41" fillId="0" borderId="10" xfId="1" applyNumberFormat="1" applyFont="1" applyFill="1" applyBorder="1" applyAlignment="1" applyProtection="1">
      <alignment horizontal="right" wrapText="1"/>
    </xf>
    <xf numFmtId="0" fontId="42" fillId="0" borderId="10" xfId="159" applyNumberFormat="1" applyFont="1" applyFill="1" applyBorder="1" applyAlignment="1" applyProtection="1">
      <alignment horizontal="left" vertical="center" wrapText="1"/>
    </xf>
    <xf numFmtId="164" fontId="42" fillId="0" borderId="10" xfId="1" applyNumberFormat="1" applyFont="1" applyFill="1" applyBorder="1" applyAlignment="1" applyProtection="1">
      <alignment horizontal="right" vertical="center" wrapText="1"/>
    </xf>
    <xf numFmtId="0" fontId="41" fillId="0" borderId="10" xfId="159" applyNumberFormat="1" applyFont="1" applyFill="1" applyBorder="1" applyAlignment="1" applyProtection="1">
      <alignment horizontal="left" vertical="center" wrapText="1"/>
    </xf>
    <xf numFmtId="49" fontId="42" fillId="0" borderId="10" xfId="1" applyNumberFormat="1" applyFont="1" applyFill="1" applyBorder="1" applyAlignment="1" applyProtection="1">
      <alignment horizontal="right" vertical="center" wrapText="1"/>
    </xf>
    <xf numFmtId="164" fontId="41" fillId="0" borderId="10" xfId="1" applyNumberFormat="1" applyFont="1" applyFill="1" applyBorder="1" applyAlignment="1" applyProtection="1">
      <alignment horizontal="right" vertical="center" wrapText="1"/>
    </xf>
    <xf numFmtId="165" fontId="42" fillId="0" borderId="10" xfId="159" applyNumberFormat="1" applyFont="1" applyFill="1" applyBorder="1" applyAlignment="1" applyProtection="1">
      <alignment horizontal="right" vertical="center" wrapText="1"/>
    </xf>
    <xf numFmtId="165" fontId="41" fillId="0" borderId="10" xfId="159" applyNumberFormat="1" applyFont="1" applyFill="1" applyBorder="1" applyAlignment="1" applyProtection="1">
      <alignment horizontal="right" vertical="center" wrapText="1"/>
    </xf>
    <xf numFmtId="0" fontId="42" fillId="33" borderId="0" xfId="148" applyNumberFormat="1" applyFont="1" applyFill="1" applyBorder="1" applyAlignment="1" applyProtection="1"/>
    <xf numFmtId="165" fontId="41" fillId="0" borderId="10" xfId="155" applyNumberFormat="1" applyFont="1" applyFill="1" applyBorder="1" applyAlignment="1" applyProtection="1">
      <alignment horizontal="right" vertical="center" wrapText="1"/>
    </xf>
    <xf numFmtId="165" fontId="42" fillId="0" borderId="10" xfId="155" applyNumberFormat="1" applyFont="1" applyFill="1" applyBorder="1" applyAlignment="1" applyProtection="1">
      <alignment horizontal="right" vertical="center" wrapText="1"/>
    </xf>
    <xf numFmtId="0" fontId="41" fillId="0" borderId="10" xfId="155" applyNumberFormat="1" applyFont="1" applyFill="1" applyBorder="1" applyAlignment="1" applyProtection="1">
      <alignment horizontal="left" vertical="center" wrapText="1"/>
    </xf>
    <xf numFmtId="49" fontId="42" fillId="0" borderId="10" xfId="155" applyNumberFormat="1" applyFont="1" applyFill="1" applyBorder="1" applyAlignment="1" applyProtection="1">
      <alignment horizontal="right" vertical="center" wrapText="1"/>
    </xf>
    <xf numFmtId="0" fontId="25" fillId="33" borderId="0" xfId="148" applyNumberFormat="1" applyFont="1" applyFill="1" applyBorder="1" applyAlignment="1" applyProtection="1"/>
    <xf numFmtId="165" fontId="41" fillId="0" borderId="10" xfId="148" applyNumberFormat="1" applyFont="1" applyFill="1" applyBorder="1" applyAlignment="1" applyProtection="1">
      <alignment horizontal="right" vertical="center" wrapText="1"/>
    </xf>
    <xf numFmtId="165" fontId="42" fillId="0" borderId="10" xfId="148" applyNumberFormat="1" applyFont="1" applyFill="1" applyBorder="1" applyAlignment="1" applyProtection="1">
      <alignment horizontal="right" vertical="center" wrapText="1"/>
    </xf>
    <xf numFmtId="49" fontId="42" fillId="0" borderId="10" xfId="148" applyNumberFormat="1" applyFont="1" applyFill="1" applyBorder="1" applyAlignment="1" applyProtection="1">
      <alignment horizontal="right" vertical="center" wrapText="1"/>
    </xf>
    <xf numFmtId="0" fontId="44" fillId="0" borderId="10" xfId="0" applyFont="1" applyBorder="1" applyAlignment="1">
      <alignment horizontal="center" vertical="center"/>
    </xf>
    <xf numFmtId="0" fontId="46" fillId="0" borderId="10" xfId="0" applyFont="1" applyFill="1" applyBorder="1" applyAlignment="1">
      <alignment vertical="center"/>
    </xf>
    <xf numFmtId="164"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4" fontId="44" fillId="0" borderId="10" xfId="1" applyNumberFormat="1" applyFont="1" applyBorder="1" applyAlignment="1">
      <alignment horizontal="right" vertical="center"/>
    </xf>
    <xf numFmtId="165" fontId="41" fillId="34" borderId="10" xfId="0" applyNumberFormat="1" applyFont="1" applyFill="1" applyBorder="1" applyAlignment="1" applyProtection="1">
      <alignment horizontal="center" wrapText="1"/>
    </xf>
    <xf numFmtId="164" fontId="46" fillId="0" borderId="10" xfId="1" applyNumberFormat="1" applyFont="1" applyBorder="1" applyAlignment="1">
      <alignment horizontal="right"/>
    </xf>
    <xf numFmtId="0" fontId="44" fillId="0" borderId="10" xfId="0" applyFont="1" applyBorder="1" applyAlignment="1">
      <alignment vertical="center"/>
    </xf>
    <xf numFmtId="164" fontId="44" fillId="0" borderId="10" xfId="1" applyNumberFormat="1" applyFont="1" applyBorder="1" applyAlignment="1">
      <alignment horizontal="right"/>
    </xf>
    <xf numFmtId="166" fontId="41" fillId="34" borderId="10" xfId="0" applyNumberFormat="1" applyFont="1" applyFill="1" applyBorder="1" applyAlignment="1" applyProtection="1">
      <alignment horizontal="center" wrapText="1"/>
    </xf>
    <xf numFmtId="164" fontId="46" fillId="0" borderId="10" xfId="1" applyNumberFormat="1" applyFont="1" applyBorder="1"/>
    <xf numFmtId="165" fontId="44" fillId="0" borderId="10" xfId="0" applyNumberFormat="1" applyFont="1" applyBorder="1"/>
    <xf numFmtId="0" fontId="0" fillId="0" borderId="10" xfId="0" applyBorder="1"/>
    <xf numFmtId="164" fontId="46" fillId="0" borderId="10" xfId="1" applyNumberFormat="1" applyFont="1" applyBorder="1" applyAlignment="1">
      <alignment vertical="center"/>
    </xf>
    <xf numFmtId="164" fontId="44" fillId="0" borderId="10" xfId="0" applyNumberFormat="1" applyFont="1" applyBorder="1" applyAlignment="1">
      <alignment vertical="center"/>
    </xf>
    <xf numFmtId="164" fontId="0" fillId="0" borderId="0" xfId="0" applyNumberFormat="1"/>
    <xf numFmtId="0" fontId="44" fillId="0" borderId="10" xfId="0" applyFont="1" applyFill="1" applyBorder="1" applyAlignment="1">
      <alignment horizontal="center" vertical="center"/>
    </xf>
    <xf numFmtId="164" fontId="0" fillId="0" borderId="10" xfId="1" applyNumberFormat="1" applyFont="1" applyBorder="1"/>
    <xf numFmtId="0" fontId="44" fillId="0" borderId="10" xfId="0" applyFont="1" applyFill="1" applyBorder="1" applyAlignment="1">
      <alignment vertical="center"/>
    </xf>
    <xf numFmtId="164" fontId="46" fillId="0" borderId="10" xfId="1" applyNumberFormat="1" applyFont="1" applyFill="1" applyBorder="1" applyAlignment="1">
      <alignment vertical="center"/>
    </xf>
    <xf numFmtId="165" fontId="41" fillId="34" borderId="15" xfId="0" applyNumberFormat="1" applyFont="1" applyFill="1" applyBorder="1" applyAlignment="1" applyProtection="1">
      <alignment horizontal="center" wrapText="1"/>
    </xf>
    <xf numFmtId="164" fontId="44" fillId="0" borderId="10" xfId="1" applyNumberFormat="1" applyFont="1" applyBorder="1" applyAlignment="1">
      <alignment vertical="center"/>
    </xf>
    <xf numFmtId="164"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4" fontId="46" fillId="0" borderId="19" xfId="1" applyNumberFormat="1" applyFont="1" applyBorder="1" applyAlignment="1">
      <alignment horizontal="right"/>
    </xf>
    <xf numFmtId="164" fontId="44" fillId="0" borderId="19" xfId="1" applyNumberFormat="1" applyFont="1" applyBorder="1" applyAlignment="1">
      <alignment horizontal="right"/>
    </xf>
    <xf numFmtId="0" fontId="44" fillId="0" borderId="19" xfId="0" applyFont="1" applyBorder="1" applyAlignment="1">
      <alignment vertical="center"/>
    </xf>
    <xf numFmtId="164" fontId="46" fillId="0" borderId="19" xfId="1" applyNumberFormat="1" applyFont="1" applyBorder="1"/>
    <xf numFmtId="164"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164" fontId="44" fillId="33" borderId="10" xfId="1" applyNumberFormat="1" applyFont="1" applyFill="1" applyBorder="1" applyAlignment="1" applyProtection="1"/>
    <xf numFmtId="165" fontId="41" fillId="34" borderId="10" xfId="0" applyNumberFormat="1" applyFont="1" applyFill="1" applyBorder="1" applyAlignment="1" applyProtection="1">
      <alignment horizontal="left" wrapText="1"/>
    </xf>
    <xf numFmtId="0" fontId="41" fillId="34" borderId="10" xfId="0" applyNumberFormat="1" applyFont="1" applyFill="1" applyBorder="1" applyAlignment="1" applyProtection="1">
      <alignment horizontal="center" vertical="center" wrapText="1"/>
    </xf>
    <xf numFmtId="0" fontId="15" fillId="33" borderId="0" xfId="0" applyNumberFormat="1" applyFont="1" applyFill="1" applyBorder="1" applyAlignment="1" applyProtection="1"/>
    <xf numFmtId="165"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5" fontId="41" fillId="34" borderId="10" xfId="0" applyNumberFormat="1" applyFont="1" applyFill="1" applyBorder="1" applyAlignment="1" applyProtection="1">
      <alignment horizontal="left" vertical="center" wrapText="1"/>
    </xf>
    <xf numFmtId="0" fontId="41" fillId="34" borderId="18" xfId="0" applyNumberFormat="1" applyFont="1" applyFill="1" applyBorder="1" applyAlignment="1" applyProtection="1">
      <alignment horizontal="left" vertical="center" wrapText="1"/>
    </xf>
    <xf numFmtId="165" fontId="41" fillId="34" borderId="18" xfId="0" applyNumberFormat="1" applyFont="1" applyFill="1" applyBorder="1" applyAlignment="1" applyProtection="1">
      <alignment horizontal="left" vertical="center" wrapText="1"/>
    </xf>
    <xf numFmtId="0" fontId="44" fillId="0" borderId="10" xfId="0" applyFont="1" applyBorder="1"/>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6" fillId="0" borderId="10" xfId="0" applyFont="1" applyBorder="1" applyAlignment="1">
      <alignment horizontal="left" vertical="center" wrapText="1"/>
    </xf>
    <xf numFmtId="0" fontId="42" fillId="33" borderId="10" xfId="0" applyNumberFormat="1" applyFont="1" applyFill="1" applyBorder="1" applyAlignment="1" applyProtection="1">
      <alignment horizontal="left" vertical="center" wrapText="1"/>
    </xf>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44" fillId="0" borderId="10" xfId="0" applyFont="1" applyBorder="1" applyAlignment="1">
      <alignment horizontal="center"/>
    </xf>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Border="1" applyAlignment="1">
      <alignment horizontal="center" vertical="center"/>
    </xf>
    <xf numFmtId="0" fontId="46" fillId="0" borderId="10" xfId="0" applyFont="1" applyFill="1" applyBorder="1" applyAlignment="1">
      <alignment horizontal="left" vertical="center" wrapText="1"/>
    </xf>
    <xf numFmtId="0" fontId="46" fillId="0" borderId="15" xfId="0"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center" vertical="center" wrapText="1"/>
    </xf>
    <xf numFmtId="0" fontId="42" fillId="33" borderId="20"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2" fillId="33" borderId="10" xfId="0" applyNumberFormat="1" applyFont="1" applyFill="1" applyBorder="1" applyAlignment="1" applyProtection="1">
      <alignment horizontal="left" vertical="top" wrapText="1"/>
    </xf>
    <xf numFmtId="0" fontId="46" fillId="0" borderId="10" xfId="0" applyFont="1" applyBorder="1" applyAlignment="1">
      <alignment horizontal="left" vertical="top" wrapText="1"/>
    </xf>
  </cellXfs>
  <cellStyles count="176">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abSelected="1" zoomScale="85" zoomScaleNormal="85" workbookViewId="0">
      <selection activeCell="C7" sqref="C7"/>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41829</v>
      </c>
      <c r="F3" s="4"/>
    </row>
    <row r="4" spans="1:6" x14ac:dyDescent="0.25">
      <c r="A4" s="5" t="s">
        <v>2</v>
      </c>
      <c r="B4" s="6">
        <v>41817</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E21" sqref="E21:E22"/>
    </sheetView>
  </sheetViews>
  <sheetFormatPr defaultRowHeight="15" x14ac:dyDescent="0.25"/>
  <cols>
    <col min="1" max="1" width="20.7109375" customWidth="1"/>
    <col min="2" max="5" width="11" bestFit="1" customWidth="1"/>
    <col min="6" max="8" width="12" bestFit="1" customWidth="1"/>
  </cols>
  <sheetData>
    <row r="1" spans="1:8" ht="15.75" x14ac:dyDescent="0.25">
      <c r="A1" s="34" t="s">
        <v>105</v>
      </c>
      <c r="B1" s="41" t="s">
        <v>123</v>
      </c>
      <c r="C1" s="41" t="s">
        <v>124</v>
      </c>
      <c r="D1" s="41" t="s">
        <v>125</v>
      </c>
      <c r="E1" s="41" t="s">
        <v>126</v>
      </c>
      <c r="F1" s="41" t="s">
        <v>127</v>
      </c>
      <c r="G1" s="41" t="s">
        <v>128</v>
      </c>
      <c r="H1" s="45" t="s">
        <v>85</v>
      </c>
    </row>
    <row r="2" spans="1:8" x14ac:dyDescent="0.25">
      <c r="A2" s="37" t="s">
        <v>120</v>
      </c>
      <c r="B2" s="46">
        <v>99993</v>
      </c>
      <c r="C2" s="46">
        <v>61495</v>
      </c>
      <c r="D2" s="46">
        <v>816570</v>
      </c>
      <c r="E2" s="46">
        <v>2247002</v>
      </c>
      <c r="F2" s="46">
        <v>3702032</v>
      </c>
      <c r="G2" s="46">
        <v>6381806</v>
      </c>
      <c r="H2" s="46">
        <v>13308898</v>
      </c>
    </row>
    <row r="3" spans="1:8" x14ac:dyDescent="0.25">
      <c r="A3" s="35" t="s">
        <v>108</v>
      </c>
      <c r="B3" s="46">
        <v>3425543</v>
      </c>
      <c r="C3" s="46">
        <v>1141289</v>
      </c>
      <c r="D3" s="46">
        <v>9245393</v>
      </c>
      <c r="E3" s="46">
        <v>22413597</v>
      </c>
      <c r="F3" s="46">
        <v>45813231</v>
      </c>
      <c r="G3" s="46">
        <v>102926255</v>
      </c>
      <c r="H3" s="46">
        <v>184965308</v>
      </c>
    </row>
    <row r="4" spans="1:8" x14ac:dyDescent="0.25">
      <c r="A4" s="37" t="s">
        <v>109</v>
      </c>
      <c r="B4" s="46">
        <v>8568696</v>
      </c>
      <c r="C4" s="46">
        <v>12067271</v>
      </c>
      <c r="D4" s="46">
        <v>22486387</v>
      </c>
      <c r="E4" s="46">
        <v>13657561</v>
      </c>
      <c r="F4" s="46">
        <v>1295118</v>
      </c>
      <c r="G4" s="46">
        <v>5020</v>
      </c>
      <c r="H4" s="46">
        <v>58080053</v>
      </c>
    </row>
    <row r="5" spans="1:8" x14ac:dyDescent="0.25">
      <c r="A5" s="37" t="s">
        <v>110</v>
      </c>
      <c r="B5" s="46">
        <v>9924773</v>
      </c>
      <c r="C5" s="46">
        <v>8241046</v>
      </c>
      <c r="D5" s="46">
        <v>15189391</v>
      </c>
      <c r="E5" s="46">
        <v>11269247</v>
      </c>
      <c r="F5" s="46">
        <v>4482540</v>
      </c>
      <c r="G5" s="46">
        <v>1567310</v>
      </c>
      <c r="H5" s="46">
        <v>50674308</v>
      </c>
    </row>
    <row r="6" spans="1:8" x14ac:dyDescent="0.25">
      <c r="A6" s="37" t="s">
        <v>121</v>
      </c>
      <c r="B6" s="46">
        <v>1004935</v>
      </c>
      <c r="C6" s="46">
        <v>1324240</v>
      </c>
      <c r="D6" s="46">
        <v>2908191</v>
      </c>
      <c r="E6" s="46">
        <v>3189180</v>
      </c>
      <c r="F6" s="46">
        <v>4113258</v>
      </c>
      <c r="G6" s="46">
        <v>7688699</v>
      </c>
      <c r="H6" s="46">
        <v>20228503</v>
      </c>
    </row>
    <row r="7" spans="1:8" x14ac:dyDescent="0.25">
      <c r="A7" s="37" t="s">
        <v>111</v>
      </c>
      <c r="B7" s="46">
        <v>3820828</v>
      </c>
      <c r="C7" s="46">
        <v>289135</v>
      </c>
      <c r="D7" s="46">
        <v>697637</v>
      </c>
      <c r="E7" s="46">
        <v>1050984</v>
      </c>
      <c r="F7" s="46">
        <v>3137053</v>
      </c>
      <c r="G7" s="46">
        <v>7996297</v>
      </c>
      <c r="H7" s="46">
        <v>16991933</v>
      </c>
    </row>
    <row r="8" spans="1:8" x14ac:dyDescent="0.25">
      <c r="A8" s="43" t="s">
        <v>85</v>
      </c>
      <c r="B8" s="47">
        <v>26844768</v>
      </c>
      <c r="C8" s="47">
        <v>23124476</v>
      </c>
      <c r="D8" s="47">
        <v>51343569</v>
      </c>
      <c r="E8" s="47">
        <v>53827571</v>
      </c>
      <c r="F8" s="47">
        <v>62543232</v>
      </c>
      <c r="G8" s="47">
        <v>126565387</v>
      </c>
      <c r="H8" s="47">
        <v>344249003</v>
      </c>
    </row>
    <row r="9" spans="1:8" ht="24" customHeight="1" x14ac:dyDescent="0.25">
      <c r="A9" s="107" t="s">
        <v>122</v>
      </c>
      <c r="B9" s="108"/>
      <c r="C9" s="108"/>
      <c r="D9" s="108"/>
      <c r="E9" s="108"/>
      <c r="F9" s="108"/>
      <c r="G9" s="108"/>
      <c r="H9" s="109"/>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election activeCell="D20" sqref="D20"/>
    </sheetView>
  </sheetViews>
  <sheetFormatPr defaultRowHeight="15" x14ac:dyDescent="0.25"/>
  <cols>
    <col min="1" max="1" width="24.7109375" customWidth="1"/>
    <col min="2" max="5" width="12.7109375" customWidth="1"/>
    <col min="7" max="7" width="12.5703125" bestFit="1" customWidth="1"/>
  </cols>
  <sheetData>
    <row r="1" spans="1:7" ht="15.75" x14ac:dyDescent="0.25">
      <c r="A1" s="48"/>
      <c r="B1" s="110" t="s">
        <v>129</v>
      </c>
      <c r="C1" s="110"/>
      <c r="D1" s="110" t="s">
        <v>130</v>
      </c>
      <c r="E1" s="110"/>
    </row>
    <row r="2" spans="1:7" x14ac:dyDescent="0.25">
      <c r="A2" s="34" t="s">
        <v>105</v>
      </c>
      <c r="B2" s="34" t="s">
        <v>106</v>
      </c>
      <c r="C2" s="34" t="s">
        <v>107</v>
      </c>
      <c r="D2" s="34" t="s">
        <v>131</v>
      </c>
      <c r="E2" s="34" t="s">
        <v>107</v>
      </c>
    </row>
    <row r="3" spans="1:7" x14ac:dyDescent="0.25">
      <c r="A3" s="35" t="s">
        <v>108</v>
      </c>
      <c r="B3" s="49">
        <v>208341415</v>
      </c>
      <c r="C3" s="49">
        <v>87916136</v>
      </c>
      <c r="D3" s="49">
        <v>28808453</v>
      </c>
      <c r="E3" s="49">
        <v>44864611</v>
      </c>
    </row>
    <row r="4" spans="1:7" x14ac:dyDescent="0.25">
      <c r="A4" s="37" t="s">
        <v>109</v>
      </c>
      <c r="B4" s="49">
        <v>92313156</v>
      </c>
      <c r="C4" s="49">
        <v>15369836</v>
      </c>
      <c r="D4" s="49">
        <v>6274353</v>
      </c>
      <c r="E4" s="49">
        <v>2202762</v>
      </c>
    </row>
    <row r="5" spans="1:7" x14ac:dyDescent="0.25">
      <c r="A5" s="37" t="s">
        <v>110</v>
      </c>
      <c r="B5" s="49">
        <v>66520181</v>
      </c>
      <c r="C5" s="49">
        <v>15695899</v>
      </c>
      <c r="D5" s="49">
        <v>12536246</v>
      </c>
      <c r="E5" s="49">
        <v>6596289</v>
      </c>
    </row>
    <row r="6" spans="1:7" x14ac:dyDescent="0.25">
      <c r="A6" s="37" t="s">
        <v>111</v>
      </c>
      <c r="B6" s="49">
        <v>12849294</v>
      </c>
      <c r="C6" s="49">
        <v>66359677</v>
      </c>
      <c r="D6" s="49">
        <v>942623</v>
      </c>
      <c r="E6" s="49">
        <v>20907077</v>
      </c>
    </row>
    <row r="7" spans="1:7" x14ac:dyDescent="0.25">
      <c r="A7" s="43" t="s">
        <v>85</v>
      </c>
      <c r="B7" s="50">
        <v>380024046</v>
      </c>
      <c r="C7" s="50">
        <v>185341548</v>
      </c>
      <c r="D7" s="50">
        <v>48561675</v>
      </c>
      <c r="E7" s="50">
        <v>74570739</v>
      </c>
      <c r="G7" s="51"/>
    </row>
    <row r="8" spans="1:7" ht="33.75" customHeight="1" x14ac:dyDescent="0.25">
      <c r="A8" s="105" t="s">
        <v>132</v>
      </c>
      <c r="B8" s="105"/>
      <c r="C8" s="105"/>
      <c r="D8" s="105"/>
      <c r="E8" s="105"/>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D10" sqref="D10"/>
    </sheetView>
  </sheetViews>
  <sheetFormatPr defaultRowHeight="15" x14ac:dyDescent="0.25"/>
  <cols>
    <col min="1" max="1" width="24.7109375" customWidth="1"/>
    <col min="2" max="4" width="14.7109375" customWidth="1"/>
  </cols>
  <sheetData>
    <row r="1" spans="1:4" ht="68.25" customHeight="1" x14ac:dyDescent="0.25">
      <c r="A1" s="105" t="s">
        <v>133</v>
      </c>
      <c r="B1" s="105"/>
      <c r="C1" s="105"/>
      <c r="D1" s="105"/>
    </row>
    <row r="2" spans="1:4" ht="18.75" customHeight="1" x14ac:dyDescent="0.25">
      <c r="A2" s="105" t="s">
        <v>134</v>
      </c>
      <c r="B2" s="105"/>
      <c r="C2" s="105"/>
      <c r="D2" s="105"/>
    </row>
    <row r="3" spans="1:4" x14ac:dyDescent="0.25">
      <c r="A3" s="105" t="s">
        <v>135</v>
      </c>
      <c r="B3" s="105"/>
      <c r="C3" s="105"/>
      <c r="D3" s="105"/>
    </row>
    <row r="4" spans="1:4" ht="15.75" x14ac:dyDescent="0.25">
      <c r="A4" s="111" t="s">
        <v>136</v>
      </c>
      <c r="B4" s="112"/>
      <c r="C4" s="112"/>
      <c r="D4" s="112"/>
    </row>
    <row r="5" spans="1:4" x14ac:dyDescent="0.25">
      <c r="A5" s="105" t="s">
        <v>137</v>
      </c>
      <c r="B5" s="105"/>
      <c r="C5" s="105"/>
      <c r="D5" s="105"/>
    </row>
    <row r="6" spans="1:4" x14ac:dyDescent="0.25">
      <c r="A6" s="105" t="s">
        <v>138</v>
      </c>
      <c r="B6" s="105"/>
      <c r="C6" s="105"/>
      <c r="D6" s="105"/>
    </row>
    <row r="7" spans="1:4" ht="18" customHeight="1" x14ac:dyDescent="0.25">
      <c r="A7" s="105" t="s">
        <v>139</v>
      </c>
      <c r="B7" s="105"/>
      <c r="C7" s="105"/>
      <c r="D7" s="105"/>
    </row>
    <row r="8" spans="1:4" ht="26.2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C18" sqref="C18"/>
    </sheetView>
  </sheetViews>
  <sheetFormatPr defaultRowHeight="15" x14ac:dyDescent="0.25"/>
  <cols>
    <col min="1" max="1" width="24.7109375" customWidth="1"/>
    <col min="2" max="4" width="14.7109375" customWidth="1"/>
  </cols>
  <sheetData>
    <row r="1" spans="1:4" x14ac:dyDescent="0.25">
      <c r="A1" s="34" t="s">
        <v>105</v>
      </c>
      <c r="B1" s="34" t="s">
        <v>106</v>
      </c>
      <c r="C1" s="52" t="s">
        <v>107</v>
      </c>
      <c r="D1" s="52" t="s">
        <v>85</v>
      </c>
    </row>
    <row r="2" spans="1:4" x14ac:dyDescent="0.25">
      <c r="A2" s="35" t="s">
        <v>120</v>
      </c>
      <c r="B2" s="53">
        <v>114</v>
      </c>
      <c r="C2" s="53">
        <v>234</v>
      </c>
      <c r="D2" s="53">
        <v>348</v>
      </c>
    </row>
    <row r="3" spans="1:4" x14ac:dyDescent="0.25">
      <c r="A3" s="35" t="s">
        <v>140</v>
      </c>
      <c r="B3" s="53">
        <v>0</v>
      </c>
      <c r="C3" s="53">
        <v>193</v>
      </c>
      <c r="D3" s="53">
        <v>193</v>
      </c>
    </row>
    <row r="4" spans="1:4" x14ac:dyDescent="0.25">
      <c r="A4" s="35" t="s">
        <v>141</v>
      </c>
      <c r="B4" s="36">
        <v>0</v>
      </c>
      <c r="C4" s="36">
        <v>0</v>
      </c>
      <c r="D4" s="53">
        <v>0</v>
      </c>
    </row>
    <row r="5" spans="1:4" x14ac:dyDescent="0.25">
      <c r="A5" s="35" t="s">
        <v>142</v>
      </c>
      <c r="B5" s="36">
        <v>0</v>
      </c>
      <c r="C5" s="36">
        <v>0</v>
      </c>
      <c r="D5" s="53">
        <v>0</v>
      </c>
    </row>
    <row r="6" spans="1:4" x14ac:dyDescent="0.25">
      <c r="A6" s="35" t="s">
        <v>143</v>
      </c>
      <c r="B6" s="53">
        <v>0</v>
      </c>
      <c r="C6" s="53">
        <v>15</v>
      </c>
      <c r="D6" s="53">
        <v>15</v>
      </c>
    </row>
    <row r="7" spans="1:4" x14ac:dyDescent="0.25">
      <c r="A7" s="35" t="s">
        <v>108</v>
      </c>
      <c r="B7" s="53">
        <v>14557</v>
      </c>
      <c r="C7" s="53">
        <v>4967</v>
      </c>
      <c r="D7" s="53">
        <v>19524</v>
      </c>
    </row>
    <row r="8" spans="1:4" x14ac:dyDescent="0.25">
      <c r="A8" s="35" t="s">
        <v>109</v>
      </c>
      <c r="B8" s="53">
        <v>1612</v>
      </c>
      <c r="C8" s="53">
        <v>300</v>
      </c>
      <c r="D8" s="53">
        <v>1912</v>
      </c>
    </row>
    <row r="9" spans="1:4" x14ac:dyDescent="0.25">
      <c r="A9" s="35" t="s">
        <v>144</v>
      </c>
      <c r="B9" s="53">
        <v>0</v>
      </c>
      <c r="C9" s="53">
        <v>316</v>
      </c>
      <c r="D9" s="53">
        <v>316</v>
      </c>
    </row>
    <row r="10" spans="1:4" x14ac:dyDescent="0.25">
      <c r="A10" s="35" t="s">
        <v>110</v>
      </c>
      <c r="B10" s="53">
        <v>124</v>
      </c>
      <c r="C10" s="53">
        <v>232</v>
      </c>
      <c r="D10" s="53">
        <v>356</v>
      </c>
    </row>
    <row r="11" spans="1:4" x14ac:dyDescent="0.25">
      <c r="A11" s="35" t="s">
        <v>121</v>
      </c>
      <c r="B11" s="53">
        <v>1</v>
      </c>
      <c r="C11" s="53">
        <v>1034</v>
      </c>
      <c r="D11" s="53">
        <v>1035</v>
      </c>
    </row>
    <row r="12" spans="1:4" x14ac:dyDescent="0.25">
      <c r="A12" s="54" t="s">
        <v>85</v>
      </c>
      <c r="B12" s="40">
        <v>16408</v>
      </c>
      <c r="C12" s="40">
        <v>7291</v>
      </c>
      <c r="D12" s="40">
        <v>23699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F27" sqref="F2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5" t="s">
        <v>120</v>
      </c>
      <c r="B2" s="53">
        <v>292</v>
      </c>
      <c r="C2" s="53">
        <v>11</v>
      </c>
      <c r="D2" s="53">
        <v>15</v>
      </c>
      <c r="E2" s="53">
        <v>11</v>
      </c>
      <c r="F2" s="53">
        <v>16</v>
      </c>
      <c r="G2" s="53">
        <v>2</v>
      </c>
      <c r="H2" s="53">
        <v>1</v>
      </c>
      <c r="I2" s="53">
        <v>348</v>
      </c>
    </row>
    <row r="3" spans="1:9" x14ac:dyDescent="0.25">
      <c r="A3" s="35" t="s">
        <v>140</v>
      </c>
      <c r="B3" s="53">
        <v>162</v>
      </c>
      <c r="C3" s="53">
        <v>10</v>
      </c>
      <c r="D3" s="53">
        <v>8</v>
      </c>
      <c r="E3" s="53">
        <v>1</v>
      </c>
      <c r="F3" s="53">
        <v>0</v>
      </c>
      <c r="G3" s="53">
        <v>0</v>
      </c>
      <c r="H3" s="53">
        <v>12</v>
      </c>
      <c r="I3" s="53">
        <v>193</v>
      </c>
    </row>
    <row r="4" spans="1:9" x14ac:dyDescent="0.25">
      <c r="A4" s="35" t="s">
        <v>141</v>
      </c>
      <c r="B4" s="46">
        <v>0</v>
      </c>
      <c r="C4" s="46">
        <v>0</v>
      </c>
      <c r="D4" s="46">
        <v>0</v>
      </c>
      <c r="E4" s="46">
        <v>0</v>
      </c>
      <c r="F4" s="46">
        <v>0</v>
      </c>
      <c r="G4" s="46">
        <v>0</v>
      </c>
      <c r="H4" s="46">
        <v>0</v>
      </c>
      <c r="I4" s="53">
        <v>0</v>
      </c>
    </row>
    <row r="5" spans="1:9" x14ac:dyDescent="0.25">
      <c r="A5" s="35" t="s">
        <v>142</v>
      </c>
      <c r="B5" s="46">
        <v>0</v>
      </c>
      <c r="C5" s="46">
        <v>0</v>
      </c>
      <c r="D5" s="46">
        <v>0</v>
      </c>
      <c r="E5" s="46">
        <v>0</v>
      </c>
      <c r="F5" s="46">
        <v>0</v>
      </c>
      <c r="G5" s="46">
        <v>0</v>
      </c>
      <c r="H5" s="46">
        <v>0</v>
      </c>
      <c r="I5" s="53">
        <v>0</v>
      </c>
    </row>
    <row r="6" spans="1:9" x14ac:dyDescent="0.25">
      <c r="A6" s="35" t="s">
        <v>143</v>
      </c>
      <c r="B6" s="53">
        <v>3</v>
      </c>
      <c r="C6" s="53">
        <v>4</v>
      </c>
      <c r="D6" s="53">
        <v>0</v>
      </c>
      <c r="E6" s="53">
        <v>4</v>
      </c>
      <c r="F6" s="53">
        <v>0</v>
      </c>
      <c r="G6" s="53">
        <v>0</v>
      </c>
      <c r="H6" s="53">
        <v>4</v>
      </c>
      <c r="I6" s="53">
        <v>15</v>
      </c>
    </row>
    <row r="7" spans="1:9" x14ac:dyDescent="0.25">
      <c r="A7" s="35" t="s">
        <v>108</v>
      </c>
      <c r="B7" s="53">
        <v>9858</v>
      </c>
      <c r="C7" s="53">
        <v>2164</v>
      </c>
      <c r="D7" s="53">
        <v>1623</v>
      </c>
      <c r="E7" s="53">
        <v>507</v>
      </c>
      <c r="F7" s="53">
        <v>454</v>
      </c>
      <c r="G7" s="53">
        <v>759</v>
      </c>
      <c r="H7" s="53">
        <v>4159</v>
      </c>
      <c r="I7" s="53">
        <v>19524</v>
      </c>
    </row>
    <row r="8" spans="1:9" x14ac:dyDescent="0.25">
      <c r="A8" s="35" t="s">
        <v>109</v>
      </c>
      <c r="B8" s="53">
        <v>606</v>
      </c>
      <c r="C8" s="53">
        <v>769</v>
      </c>
      <c r="D8" s="53">
        <v>188</v>
      </c>
      <c r="E8" s="53">
        <v>0</v>
      </c>
      <c r="F8" s="53">
        <v>45</v>
      </c>
      <c r="G8" s="53">
        <v>1</v>
      </c>
      <c r="H8" s="53">
        <v>303</v>
      </c>
      <c r="I8" s="53">
        <v>1912</v>
      </c>
    </row>
    <row r="9" spans="1:9" x14ac:dyDescent="0.25">
      <c r="A9" s="35" t="s">
        <v>144</v>
      </c>
      <c r="B9" s="53">
        <v>206</v>
      </c>
      <c r="C9" s="53">
        <v>82</v>
      </c>
      <c r="D9" s="53">
        <v>18</v>
      </c>
      <c r="E9" s="53">
        <v>0</v>
      </c>
      <c r="F9" s="53">
        <v>9</v>
      </c>
      <c r="G9" s="53">
        <v>0</v>
      </c>
      <c r="H9" s="53">
        <v>1</v>
      </c>
      <c r="I9" s="53">
        <v>316</v>
      </c>
    </row>
    <row r="10" spans="1:9" x14ac:dyDescent="0.25">
      <c r="A10" s="35" t="s">
        <v>110</v>
      </c>
      <c r="B10" s="53">
        <v>67</v>
      </c>
      <c r="C10" s="53">
        <v>68</v>
      </c>
      <c r="D10" s="53">
        <v>24</v>
      </c>
      <c r="E10" s="53">
        <v>3</v>
      </c>
      <c r="F10" s="53">
        <v>22</v>
      </c>
      <c r="G10" s="53">
        <v>1</v>
      </c>
      <c r="H10" s="53">
        <v>171</v>
      </c>
      <c r="I10" s="53">
        <v>356</v>
      </c>
    </row>
    <row r="11" spans="1:9" x14ac:dyDescent="0.25">
      <c r="A11" s="35" t="s">
        <v>121</v>
      </c>
      <c r="B11" s="53">
        <v>559</v>
      </c>
      <c r="C11" s="53">
        <v>240</v>
      </c>
      <c r="D11" s="53">
        <v>86</v>
      </c>
      <c r="E11" s="53">
        <v>98</v>
      </c>
      <c r="F11" s="53">
        <v>8</v>
      </c>
      <c r="G11" s="53">
        <v>5</v>
      </c>
      <c r="H11" s="53">
        <v>39</v>
      </c>
      <c r="I11" s="53">
        <v>1035</v>
      </c>
    </row>
    <row r="12" spans="1:9" x14ac:dyDescent="0.25">
      <c r="A12" s="43" t="s">
        <v>85</v>
      </c>
      <c r="B12" s="44">
        <v>11753</v>
      </c>
      <c r="C12" s="44">
        <v>3348</v>
      </c>
      <c r="D12" s="44">
        <v>1962</v>
      </c>
      <c r="E12" s="44">
        <v>624</v>
      </c>
      <c r="F12" s="44">
        <v>554</v>
      </c>
      <c r="G12" s="44">
        <v>768</v>
      </c>
      <c r="H12" s="44">
        <v>4690</v>
      </c>
      <c r="I12" s="44">
        <v>23699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E24" sqref="E24"/>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105</v>
      </c>
      <c r="B1" s="41" t="s">
        <v>123</v>
      </c>
      <c r="C1" s="41" t="s">
        <v>124</v>
      </c>
      <c r="D1" s="41" t="s">
        <v>125</v>
      </c>
      <c r="E1" s="41" t="s">
        <v>126</v>
      </c>
      <c r="F1" s="41" t="s">
        <v>127</v>
      </c>
      <c r="G1" s="41" t="s">
        <v>145</v>
      </c>
      <c r="H1" s="41" t="s">
        <v>146</v>
      </c>
      <c r="I1" s="41" t="s">
        <v>147</v>
      </c>
      <c r="J1" s="45" t="s">
        <v>85</v>
      </c>
    </row>
    <row r="2" spans="1:10" x14ac:dyDescent="0.25">
      <c r="A2" s="35" t="s">
        <v>120</v>
      </c>
      <c r="B2" s="53">
        <v>4</v>
      </c>
      <c r="C2" s="53">
        <v>9</v>
      </c>
      <c r="D2" s="53">
        <v>10</v>
      </c>
      <c r="E2" s="53">
        <v>16</v>
      </c>
      <c r="F2" s="53">
        <v>37</v>
      </c>
      <c r="G2" s="53">
        <v>64</v>
      </c>
      <c r="H2" s="53">
        <v>153</v>
      </c>
      <c r="I2" s="53">
        <v>55</v>
      </c>
      <c r="J2" s="53">
        <v>348</v>
      </c>
    </row>
    <row r="3" spans="1:10" x14ac:dyDescent="0.25">
      <c r="A3" s="35" t="s">
        <v>140</v>
      </c>
      <c r="B3" s="53">
        <v>8</v>
      </c>
      <c r="C3" s="53">
        <v>0</v>
      </c>
      <c r="D3" s="53">
        <v>19</v>
      </c>
      <c r="E3" s="53">
        <v>33</v>
      </c>
      <c r="F3" s="53">
        <v>98</v>
      </c>
      <c r="G3" s="53">
        <v>25</v>
      </c>
      <c r="H3" s="53">
        <v>4</v>
      </c>
      <c r="I3" s="53">
        <v>6</v>
      </c>
      <c r="J3" s="53">
        <v>193</v>
      </c>
    </row>
    <row r="4" spans="1:10" x14ac:dyDescent="0.25">
      <c r="A4" s="35" t="s">
        <v>141</v>
      </c>
      <c r="B4" s="46">
        <v>0</v>
      </c>
      <c r="C4" s="46">
        <v>0</v>
      </c>
      <c r="D4" s="46">
        <v>0</v>
      </c>
      <c r="E4" s="46">
        <v>0</v>
      </c>
      <c r="F4" s="46">
        <v>0</v>
      </c>
      <c r="G4" s="46">
        <v>0</v>
      </c>
      <c r="H4" s="46">
        <v>0</v>
      </c>
      <c r="I4" s="46">
        <v>0</v>
      </c>
      <c r="J4" s="53">
        <v>0</v>
      </c>
    </row>
    <row r="5" spans="1:10" x14ac:dyDescent="0.25">
      <c r="A5" s="35" t="s">
        <v>142</v>
      </c>
      <c r="B5" s="46">
        <v>0</v>
      </c>
      <c r="C5" s="46">
        <v>0</v>
      </c>
      <c r="D5" s="46">
        <v>0</v>
      </c>
      <c r="E5" s="46">
        <v>0</v>
      </c>
      <c r="F5" s="46">
        <v>0</v>
      </c>
      <c r="G5" s="46">
        <v>0</v>
      </c>
      <c r="H5" s="46">
        <v>0</v>
      </c>
      <c r="I5" s="46">
        <v>0</v>
      </c>
      <c r="J5" s="53">
        <v>0</v>
      </c>
    </row>
    <row r="6" spans="1:10" x14ac:dyDescent="0.25">
      <c r="A6" s="35" t="s">
        <v>143</v>
      </c>
      <c r="B6" s="53">
        <v>0</v>
      </c>
      <c r="C6" s="53">
        <v>0</v>
      </c>
      <c r="D6" s="53">
        <v>0</v>
      </c>
      <c r="E6" s="53">
        <v>0</v>
      </c>
      <c r="F6" s="53">
        <v>3</v>
      </c>
      <c r="G6" s="53">
        <v>7</v>
      </c>
      <c r="H6" s="53">
        <v>5</v>
      </c>
      <c r="I6" s="53">
        <v>0</v>
      </c>
      <c r="J6" s="53">
        <v>15</v>
      </c>
    </row>
    <row r="7" spans="1:10" x14ac:dyDescent="0.25">
      <c r="A7" s="35" t="s">
        <v>108</v>
      </c>
      <c r="B7" s="53">
        <v>288</v>
      </c>
      <c r="C7" s="53">
        <v>57</v>
      </c>
      <c r="D7" s="53">
        <v>1249</v>
      </c>
      <c r="E7" s="53">
        <v>1793</v>
      </c>
      <c r="F7" s="53">
        <v>2153</v>
      </c>
      <c r="G7" s="53">
        <v>7910</v>
      </c>
      <c r="H7" s="53">
        <v>4507</v>
      </c>
      <c r="I7" s="53">
        <v>1567</v>
      </c>
      <c r="J7" s="53">
        <v>19524</v>
      </c>
    </row>
    <row r="8" spans="1:10" x14ac:dyDescent="0.25">
      <c r="A8" s="35" t="s">
        <v>109</v>
      </c>
      <c r="B8" s="53">
        <v>1479</v>
      </c>
      <c r="C8" s="53">
        <v>432</v>
      </c>
      <c r="D8" s="53">
        <v>1</v>
      </c>
      <c r="E8" s="53">
        <v>0</v>
      </c>
      <c r="F8" s="53">
        <v>0</v>
      </c>
      <c r="G8" s="53">
        <v>0</v>
      </c>
      <c r="H8" s="53">
        <v>0</v>
      </c>
      <c r="I8" s="53">
        <v>0</v>
      </c>
      <c r="J8" s="53">
        <v>1912</v>
      </c>
    </row>
    <row r="9" spans="1:10" x14ac:dyDescent="0.25">
      <c r="A9" s="35" t="s">
        <v>144</v>
      </c>
      <c r="B9" s="53">
        <v>1</v>
      </c>
      <c r="C9" s="53">
        <v>0</v>
      </c>
      <c r="D9" s="53">
        <v>29</v>
      </c>
      <c r="E9" s="53">
        <v>110</v>
      </c>
      <c r="F9" s="53">
        <v>20</v>
      </c>
      <c r="G9" s="53">
        <v>85</v>
      </c>
      <c r="H9" s="53">
        <v>66</v>
      </c>
      <c r="I9" s="53">
        <v>5</v>
      </c>
      <c r="J9" s="53">
        <v>316</v>
      </c>
    </row>
    <row r="10" spans="1:10" x14ac:dyDescent="0.25">
      <c r="A10" s="35" t="s">
        <v>110</v>
      </c>
      <c r="B10" s="53">
        <v>105</v>
      </c>
      <c r="C10" s="53">
        <v>10</v>
      </c>
      <c r="D10" s="53">
        <v>71</v>
      </c>
      <c r="E10" s="53">
        <v>37</v>
      </c>
      <c r="F10" s="53">
        <v>51</v>
      </c>
      <c r="G10" s="53">
        <v>73</v>
      </c>
      <c r="H10" s="53">
        <v>9</v>
      </c>
      <c r="I10" s="53">
        <v>0</v>
      </c>
      <c r="J10" s="53">
        <v>356</v>
      </c>
    </row>
    <row r="11" spans="1:10" x14ac:dyDescent="0.25">
      <c r="A11" s="35" t="s">
        <v>121</v>
      </c>
      <c r="B11" s="53">
        <v>5</v>
      </c>
      <c r="C11" s="53">
        <v>0</v>
      </c>
      <c r="D11" s="53">
        <v>145</v>
      </c>
      <c r="E11" s="53">
        <v>87</v>
      </c>
      <c r="F11" s="53">
        <v>63</v>
      </c>
      <c r="G11" s="53">
        <v>195</v>
      </c>
      <c r="H11" s="53">
        <v>472</v>
      </c>
      <c r="I11" s="53">
        <v>68</v>
      </c>
      <c r="J11" s="53">
        <v>1035</v>
      </c>
    </row>
    <row r="12" spans="1:10" x14ac:dyDescent="0.25">
      <c r="A12" s="43" t="s">
        <v>85</v>
      </c>
      <c r="B12" s="47">
        <v>1890</v>
      </c>
      <c r="C12" s="47">
        <v>508</v>
      </c>
      <c r="D12" s="47">
        <v>1524</v>
      </c>
      <c r="E12" s="47">
        <v>2076</v>
      </c>
      <c r="F12" s="47">
        <v>2425</v>
      </c>
      <c r="G12" s="47">
        <v>8359</v>
      </c>
      <c r="H12" s="47">
        <v>5216</v>
      </c>
      <c r="I12" s="47">
        <v>1701</v>
      </c>
      <c r="J12" s="47">
        <v>23699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Q33" sqref="Q33"/>
    </sheetView>
  </sheetViews>
  <sheetFormatPr defaultRowHeight="15" x14ac:dyDescent="0.25"/>
  <cols>
    <col min="1" max="1" width="24.7109375" customWidth="1"/>
    <col min="2" max="5" width="12.7109375" customWidth="1"/>
  </cols>
  <sheetData>
    <row r="1" spans="1:7" ht="15.75" x14ac:dyDescent="0.25">
      <c r="A1" s="48"/>
      <c r="B1" s="110" t="s">
        <v>129</v>
      </c>
      <c r="C1" s="110"/>
      <c r="D1" s="113" t="s">
        <v>130</v>
      </c>
      <c r="E1" s="113"/>
    </row>
    <row r="2" spans="1:7" x14ac:dyDescent="0.25">
      <c r="A2" s="34" t="s">
        <v>105</v>
      </c>
      <c r="B2" s="34" t="s">
        <v>106</v>
      </c>
      <c r="C2" s="34" t="s">
        <v>107</v>
      </c>
      <c r="D2" s="34" t="s">
        <v>131</v>
      </c>
      <c r="E2" s="34" t="s">
        <v>107</v>
      </c>
    </row>
    <row r="3" spans="1:7" x14ac:dyDescent="0.25">
      <c r="A3" s="35" t="s">
        <v>108</v>
      </c>
      <c r="B3" s="55">
        <v>13490</v>
      </c>
      <c r="C3" s="55">
        <v>7657</v>
      </c>
      <c r="D3" s="55">
        <v>15623</v>
      </c>
      <c r="E3" s="55">
        <v>2277</v>
      </c>
    </row>
    <row r="4" spans="1:7" x14ac:dyDescent="0.25">
      <c r="A4" s="37" t="s">
        <v>111</v>
      </c>
      <c r="B4" s="49">
        <v>3529</v>
      </c>
      <c r="C4" s="49">
        <v>3180</v>
      </c>
      <c r="D4" s="49">
        <v>173</v>
      </c>
      <c r="E4" s="49">
        <v>1468</v>
      </c>
    </row>
    <row r="5" spans="1:7" x14ac:dyDescent="0.25">
      <c r="A5" s="43" t="s">
        <v>85</v>
      </c>
      <c r="B5" s="50">
        <v>17019</v>
      </c>
      <c r="C5" s="50">
        <v>10837</v>
      </c>
      <c r="D5" s="50">
        <v>15796</v>
      </c>
      <c r="E5" s="50">
        <v>3745</v>
      </c>
      <c r="G5" s="51"/>
    </row>
    <row r="6" spans="1:7" ht="29.25" customHeight="1" x14ac:dyDescent="0.25">
      <c r="A6" s="105" t="s">
        <v>148</v>
      </c>
      <c r="B6" s="105"/>
      <c r="C6" s="105"/>
      <c r="D6" s="105"/>
      <c r="E6" s="105"/>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149</v>
      </c>
      <c r="B1" s="114"/>
      <c r="C1" s="114"/>
      <c r="D1" s="114"/>
    </row>
    <row r="2" spans="1:4" ht="22.5" customHeight="1" x14ac:dyDescent="0.25">
      <c r="A2" s="105" t="s">
        <v>134</v>
      </c>
      <c r="B2" s="105"/>
      <c r="C2" s="105"/>
      <c r="D2" s="105"/>
    </row>
    <row r="3" spans="1:4" ht="18.75" customHeight="1" x14ac:dyDescent="0.25">
      <c r="A3" s="105" t="s">
        <v>135</v>
      </c>
      <c r="B3" s="105"/>
      <c r="C3" s="105"/>
      <c r="D3" s="105"/>
    </row>
    <row r="4" spans="1:4" ht="18.75" customHeight="1" x14ac:dyDescent="0.25">
      <c r="A4" s="111" t="s">
        <v>136</v>
      </c>
      <c r="B4" s="112"/>
      <c r="C4" s="112"/>
      <c r="D4" s="112"/>
    </row>
    <row r="5" spans="1:4" ht="18.75" customHeight="1" x14ac:dyDescent="0.25">
      <c r="A5" s="105" t="s">
        <v>137</v>
      </c>
      <c r="B5" s="105"/>
      <c r="C5" s="105"/>
      <c r="D5" s="105"/>
    </row>
    <row r="6" spans="1:4" ht="18" customHeight="1" x14ac:dyDescent="0.25">
      <c r="A6" s="105" t="s">
        <v>138</v>
      </c>
      <c r="B6" s="105"/>
      <c r="C6" s="105"/>
      <c r="D6" s="105"/>
    </row>
    <row r="7" spans="1:4" ht="22.5" customHeight="1" x14ac:dyDescent="0.25">
      <c r="A7" s="105" t="s">
        <v>139</v>
      </c>
      <c r="B7" s="105"/>
      <c r="C7" s="105"/>
      <c r="D7" s="105"/>
    </row>
    <row r="8" spans="1:4" ht="33.7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H31" sqref="H31"/>
    </sheetView>
  </sheetViews>
  <sheetFormatPr defaultRowHeight="15" x14ac:dyDescent="0.25"/>
  <cols>
    <col min="1" max="1" width="24.7109375" customWidth="1"/>
    <col min="2" max="4" width="14.7109375" customWidth="1"/>
  </cols>
  <sheetData>
    <row r="1" spans="1:5" x14ac:dyDescent="0.25">
      <c r="A1" s="34" t="s">
        <v>105</v>
      </c>
      <c r="B1" s="34" t="s">
        <v>106</v>
      </c>
      <c r="C1" s="34" t="s">
        <v>107</v>
      </c>
      <c r="D1" s="34" t="s">
        <v>85</v>
      </c>
    </row>
    <row r="2" spans="1:5" x14ac:dyDescent="0.25">
      <c r="A2" s="35" t="s">
        <v>108</v>
      </c>
      <c r="B2" s="36">
        <v>1601395</v>
      </c>
      <c r="C2" s="36">
        <v>234376</v>
      </c>
      <c r="D2" s="36">
        <v>1835770</v>
      </c>
    </row>
    <row r="3" spans="1:5" x14ac:dyDescent="0.25">
      <c r="A3" s="37" t="s">
        <v>109</v>
      </c>
      <c r="B3" s="36">
        <v>684513</v>
      </c>
      <c r="C3" s="36">
        <v>50014</v>
      </c>
      <c r="D3" s="36">
        <v>734527</v>
      </c>
      <c r="E3" s="51"/>
    </row>
    <row r="4" spans="1:5" x14ac:dyDescent="0.25">
      <c r="A4" s="38" t="s">
        <v>110</v>
      </c>
      <c r="B4" s="36">
        <v>249717</v>
      </c>
      <c r="C4" s="36">
        <v>142120</v>
      </c>
      <c r="D4" s="36">
        <v>391837</v>
      </c>
    </row>
    <row r="5" spans="1:5" x14ac:dyDescent="0.25">
      <c r="A5" s="38" t="s">
        <v>111</v>
      </c>
      <c r="B5" s="36">
        <v>30011</v>
      </c>
      <c r="C5" s="36">
        <v>233480</v>
      </c>
      <c r="D5" s="36">
        <v>263491</v>
      </c>
      <c r="E5" s="51"/>
    </row>
    <row r="6" spans="1:5" x14ac:dyDescent="0.25">
      <c r="A6" s="39" t="s">
        <v>85</v>
      </c>
      <c r="B6" s="40">
        <v>2565636</v>
      </c>
      <c r="C6" s="40">
        <v>659990</v>
      </c>
      <c r="D6" s="40">
        <v>3225625</v>
      </c>
    </row>
    <row r="7" spans="1:5" ht="39" customHeight="1" x14ac:dyDescent="0.25">
      <c r="A7" s="105" t="s">
        <v>150</v>
      </c>
      <c r="B7" s="105"/>
      <c r="C7" s="105"/>
      <c r="D7" s="105"/>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election activeCell="H31" sqref="H31"/>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5" t="s">
        <v>108</v>
      </c>
      <c r="B2" s="42">
        <v>1184139</v>
      </c>
      <c r="C2" s="42">
        <v>231343</v>
      </c>
      <c r="D2" s="42">
        <v>131876</v>
      </c>
      <c r="E2" s="42">
        <v>51446</v>
      </c>
      <c r="F2" s="42">
        <v>18391</v>
      </c>
      <c r="G2" s="42">
        <v>55476</v>
      </c>
      <c r="H2" s="42">
        <v>163098</v>
      </c>
      <c r="I2" s="42">
        <v>1835770</v>
      </c>
    </row>
    <row r="3" spans="1:9" x14ac:dyDescent="0.25">
      <c r="A3" s="37" t="s">
        <v>111</v>
      </c>
      <c r="B3" s="42">
        <v>657362</v>
      </c>
      <c r="C3" s="42">
        <v>428176</v>
      </c>
      <c r="D3" s="42">
        <v>173678</v>
      </c>
      <c r="E3" s="42">
        <v>9818</v>
      </c>
      <c r="F3" s="42">
        <v>57818</v>
      </c>
      <c r="G3" s="42">
        <v>2168</v>
      </c>
      <c r="H3" s="42">
        <v>60836</v>
      </c>
      <c r="I3" s="42">
        <v>1389855</v>
      </c>
    </row>
    <row r="4" spans="1:9" x14ac:dyDescent="0.25">
      <c r="A4" s="43" t="s">
        <v>85</v>
      </c>
      <c r="B4" s="44">
        <v>1841501</v>
      </c>
      <c r="C4" s="44">
        <v>659519</v>
      </c>
      <c r="D4" s="44">
        <v>305554</v>
      </c>
      <c r="E4" s="44">
        <v>61264</v>
      </c>
      <c r="F4" s="44">
        <v>76209</v>
      </c>
      <c r="G4" s="44">
        <v>57644</v>
      </c>
      <c r="H4" s="44">
        <v>223934</v>
      </c>
      <c r="I4" s="44">
        <v>3225625</v>
      </c>
    </row>
    <row r="5" spans="1:9" ht="18.75" customHeight="1" x14ac:dyDescent="0.25">
      <c r="A5" s="106" t="s">
        <v>151</v>
      </c>
      <c r="B5" s="106"/>
      <c r="C5" s="106"/>
      <c r="D5" s="106"/>
      <c r="E5" s="106"/>
      <c r="F5" s="106"/>
      <c r="G5" s="106"/>
      <c r="H5" s="106"/>
      <c r="I5" s="106"/>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election activeCell="I26" sqref="I26"/>
    </sheetView>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t="s">
        <v>69</v>
      </c>
      <c r="C1" s="14" t="s">
        <v>70</v>
      </c>
      <c r="D1" s="14" t="s">
        <v>71</v>
      </c>
      <c r="E1" s="14" t="s">
        <v>72</v>
      </c>
      <c r="F1" s="14" t="s">
        <v>73</v>
      </c>
    </row>
    <row r="2" spans="1:6" x14ac:dyDescent="0.25">
      <c r="A2" s="16" t="s">
        <v>74</v>
      </c>
      <c r="B2" s="17">
        <v>345211977</v>
      </c>
      <c r="C2" s="17">
        <v>345862180</v>
      </c>
      <c r="D2" s="17">
        <v>349362164</v>
      </c>
      <c r="E2" s="17">
        <v>341206454</v>
      </c>
      <c r="F2" s="17">
        <v>344249003</v>
      </c>
    </row>
    <row r="3" spans="1:6" ht="15" customHeight="1" x14ac:dyDescent="0.25">
      <c r="A3" s="18" t="s">
        <v>75</v>
      </c>
      <c r="B3" s="19">
        <v>214324038</v>
      </c>
      <c r="C3" s="19">
        <v>217770386</v>
      </c>
      <c r="D3" s="19">
        <v>219272812</v>
      </c>
      <c r="E3" s="19">
        <v>211284292</v>
      </c>
      <c r="F3" s="19">
        <v>214292860</v>
      </c>
    </row>
    <row r="4" spans="1:6" ht="15" customHeight="1" x14ac:dyDescent="0.25">
      <c r="A4" s="18" t="s">
        <v>76</v>
      </c>
      <c r="B4" s="19">
        <v>130887938</v>
      </c>
      <c r="C4" s="19">
        <v>128091794</v>
      </c>
      <c r="D4" s="19">
        <v>130089351</v>
      </c>
      <c r="E4" s="19">
        <v>129922162</v>
      </c>
      <c r="F4" s="19">
        <v>129956143</v>
      </c>
    </row>
    <row r="5" spans="1:6" ht="15" customHeight="1" x14ac:dyDescent="0.25">
      <c r="A5" s="20" t="s">
        <v>77</v>
      </c>
      <c r="B5" s="17">
        <v>15913803</v>
      </c>
      <c r="C5" s="17">
        <v>15887351</v>
      </c>
      <c r="D5" s="17">
        <v>15969028</v>
      </c>
      <c r="E5" s="17">
        <v>16003903</v>
      </c>
      <c r="F5" s="17">
        <v>15903169</v>
      </c>
    </row>
    <row r="6" spans="1:6" ht="15" customHeight="1" x14ac:dyDescent="0.25">
      <c r="A6" s="18" t="s">
        <v>78</v>
      </c>
      <c r="B6" s="21" t="s">
        <v>79</v>
      </c>
      <c r="C6" s="21" t="s">
        <v>79</v>
      </c>
      <c r="D6" s="21" t="s">
        <v>79</v>
      </c>
      <c r="E6" s="21" t="s">
        <v>79</v>
      </c>
      <c r="F6" s="21" t="s">
        <v>79</v>
      </c>
    </row>
    <row r="7" spans="1:6" ht="15" customHeight="1" x14ac:dyDescent="0.25">
      <c r="A7" s="18" t="s">
        <v>76</v>
      </c>
      <c r="B7" s="19">
        <v>15913803</v>
      </c>
      <c r="C7" s="19">
        <v>15887351</v>
      </c>
      <c r="D7" s="19">
        <v>15969028</v>
      </c>
      <c r="E7" s="19">
        <v>16003903</v>
      </c>
      <c r="F7" s="19">
        <v>15903169</v>
      </c>
    </row>
    <row r="8" spans="1:6" ht="15" customHeight="1" x14ac:dyDescent="0.25">
      <c r="A8" s="20" t="s">
        <v>80</v>
      </c>
      <c r="B8" s="17">
        <v>7859275</v>
      </c>
      <c r="C8" s="17">
        <v>7897758</v>
      </c>
      <c r="D8" s="17">
        <v>7868889</v>
      </c>
      <c r="E8" s="17">
        <v>7571800</v>
      </c>
      <c r="F8" s="17">
        <v>7439286</v>
      </c>
    </row>
    <row r="9" spans="1:6" ht="15" customHeight="1" x14ac:dyDescent="0.25">
      <c r="A9" s="18" t="s">
        <v>78</v>
      </c>
      <c r="B9" s="19">
        <v>1944729</v>
      </c>
      <c r="C9" s="19">
        <v>1965172</v>
      </c>
      <c r="D9" s="19">
        <v>1902599</v>
      </c>
      <c r="E9" s="19">
        <v>1929613</v>
      </c>
      <c r="F9" s="19">
        <v>1899060</v>
      </c>
    </row>
    <row r="10" spans="1:6" ht="15" customHeight="1" x14ac:dyDescent="0.25">
      <c r="A10" s="18" t="s">
        <v>76</v>
      </c>
      <c r="B10" s="19">
        <v>5914546</v>
      </c>
      <c r="C10" s="19">
        <v>5932585</v>
      </c>
      <c r="D10" s="19">
        <v>5966290</v>
      </c>
      <c r="E10" s="19">
        <v>5642187</v>
      </c>
      <c r="F10" s="19">
        <v>5540226</v>
      </c>
    </row>
    <row r="11" spans="1:6" ht="15" customHeight="1" x14ac:dyDescent="0.25">
      <c r="A11" s="20" t="s">
        <v>81</v>
      </c>
      <c r="B11" s="22">
        <v>31450000</v>
      </c>
      <c r="C11" s="22">
        <v>31450000</v>
      </c>
      <c r="D11" s="22">
        <v>31450000</v>
      </c>
      <c r="E11" s="22">
        <v>31450000</v>
      </c>
      <c r="F11" s="22">
        <v>31450000</v>
      </c>
    </row>
    <row r="12" spans="1:6" ht="15" customHeight="1" x14ac:dyDescent="0.25">
      <c r="A12" s="18" t="s">
        <v>78</v>
      </c>
      <c r="B12" s="23" t="s">
        <v>82</v>
      </c>
      <c r="C12" s="23" t="s">
        <v>82</v>
      </c>
      <c r="D12" s="23" t="s">
        <v>82</v>
      </c>
      <c r="E12" s="23" t="s">
        <v>82</v>
      </c>
      <c r="F12" s="23" t="s">
        <v>82</v>
      </c>
    </row>
    <row r="13" spans="1:6" ht="15" customHeight="1" x14ac:dyDescent="0.25">
      <c r="A13" s="18" t="s">
        <v>76</v>
      </c>
      <c r="B13" s="23" t="s">
        <v>82</v>
      </c>
      <c r="C13" s="23" t="s">
        <v>82</v>
      </c>
      <c r="D13" s="23" t="s">
        <v>82</v>
      </c>
      <c r="E13" s="23" t="s">
        <v>82</v>
      </c>
      <c r="F13" s="23" t="s">
        <v>82</v>
      </c>
    </row>
    <row r="14" spans="1:6" ht="15" customHeight="1" x14ac:dyDescent="0.25">
      <c r="A14" s="20" t="s">
        <v>83</v>
      </c>
      <c r="B14" s="22">
        <v>4420000</v>
      </c>
      <c r="C14" s="22">
        <v>4420000</v>
      </c>
      <c r="D14" s="22">
        <v>4420000</v>
      </c>
      <c r="E14" s="22">
        <v>4420000</v>
      </c>
      <c r="F14" s="22">
        <v>4420000</v>
      </c>
    </row>
    <row r="15" spans="1:6" ht="15" customHeight="1" x14ac:dyDescent="0.25">
      <c r="A15" s="18" t="s">
        <v>78</v>
      </c>
      <c r="B15" s="23" t="s">
        <v>82</v>
      </c>
      <c r="C15" s="23" t="s">
        <v>82</v>
      </c>
      <c r="D15" s="23" t="s">
        <v>82</v>
      </c>
      <c r="E15" s="23" t="s">
        <v>82</v>
      </c>
      <c r="F15" s="23" t="s">
        <v>82</v>
      </c>
    </row>
    <row r="16" spans="1:6" ht="15" customHeight="1" x14ac:dyDescent="0.25">
      <c r="A16" s="18" t="s">
        <v>76</v>
      </c>
      <c r="B16" s="23" t="s">
        <v>82</v>
      </c>
      <c r="C16" s="23" t="s">
        <v>82</v>
      </c>
      <c r="D16" s="23" t="s">
        <v>82</v>
      </c>
      <c r="E16" s="23" t="s">
        <v>82</v>
      </c>
      <c r="F16" s="23" t="s">
        <v>82</v>
      </c>
    </row>
    <row r="17" spans="1:6" ht="24.75" customHeight="1" x14ac:dyDescent="0.25">
      <c r="A17" s="20" t="s">
        <v>84</v>
      </c>
      <c r="B17" s="22">
        <v>1700000</v>
      </c>
      <c r="C17" s="22">
        <v>1700000</v>
      </c>
      <c r="D17" s="22">
        <v>1700000</v>
      </c>
      <c r="E17" s="22">
        <v>1700000</v>
      </c>
      <c r="F17" s="22">
        <v>1700000</v>
      </c>
    </row>
    <row r="18" spans="1:6" ht="14.25" customHeight="1" x14ac:dyDescent="0.25">
      <c r="A18" s="18" t="s">
        <v>78</v>
      </c>
      <c r="B18" s="23" t="s">
        <v>82</v>
      </c>
      <c r="C18" s="23" t="s">
        <v>82</v>
      </c>
      <c r="D18" s="23" t="s">
        <v>82</v>
      </c>
      <c r="E18" s="23" t="s">
        <v>82</v>
      </c>
      <c r="F18" s="23" t="s">
        <v>82</v>
      </c>
    </row>
    <row r="19" spans="1:6" ht="14.25" customHeight="1" x14ac:dyDescent="0.25">
      <c r="A19" s="18" t="s">
        <v>76</v>
      </c>
      <c r="B19" s="23" t="s">
        <v>82</v>
      </c>
      <c r="C19" s="23" t="s">
        <v>82</v>
      </c>
      <c r="D19" s="23" t="s">
        <v>82</v>
      </c>
      <c r="E19" s="23" t="s">
        <v>82</v>
      </c>
      <c r="F19" s="23" t="s">
        <v>82</v>
      </c>
    </row>
    <row r="20" spans="1:6" ht="15.95" customHeight="1" x14ac:dyDescent="0.25">
      <c r="A20" s="20" t="s">
        <v>85</v>
      </c>
      <c r="B20" s="22">
        <v>406555054</v>
      </c>
      <c r="C20" s="22">
        <v>407217290</v>
      </c>
      <c r="D20" s="22">
        <v>410770081</v>
      </c>
      <c r="E20" s="22">
        <v>402352157</v>
      </c>
      <c r="F20" s="22">
        <v>405161458</v>
      </c>
    </row>
    <row r="21" spans="1:6" ht="15.95" customHeight="1" x14ac:dyDescent="0.25">
      <c r="A21" s="83"/>
      <c r="B21" s="83"/>
      <c r="C21" s="83"/>
      <c r="D21" s="83"/>
      <c r="E21" s="83"/>
      <c r="F21" s="83"/>
    </row>
    <row r="22" spans="1:6" ht="57" customHeight="1" x14ac:dyDescent="0.25">
      <c r="A22" s="84" t="s">
        <v>86</v>
      </c>
      <c r="B22" s="85"/>
      <c r="C22" s="85"/>
      <c r="D22" s="85"/>
      <c r="E22" s="85"/>
      <c r="F22" s="86"/>
    </row>
    <row r="23" spans="1:6" ht="17.25" customHeight="1" x14ac:dyDescent="0.25">
      <c r="A23" s="87" t="s">
        <v>87</v>
      </c>
      <c r="B23" s="88"/>
      <c r="C23" s="88"/>
      <c r="D23" s="88"/>
      <c r="E23" s="88"/>
      <c r="F23" s="89"/>
    </row>
    <row r="24" spans="1:6" ht="15" customHeight="1" x14ac:dyDescent="0.25">
      <c r="A24" s="87" t="s">
        <v>88</v>
      </c>
      <c r="B24" s="88"/>
      <c r="C24" s="88"/>
      <c r="D24" s="88"/>
      <c r="E24" s="88"/>
      <c r="F24" s="89"/>
    </row>
    <row r="25" spans="1:6" ht="15" customHeight="1" x14ac:dyDescent="0.25">
      <c r="A25" s="87" t="s">
        <v>89</v>
      </c>
      <c r="B25" s="88"/>
      <c r="C25" s="88"/>
      <c r="D25" s="88"/>
      <c r="E25" s="88"/>
      <c r="F25" s="89"/>
    </row>
    <row r="26" spans="1:6" ht="15" customHeight="1" x14ac:dyDescent="0.25">
      <c r="A26" s="87" t="s">
        <v>90</v>
      </c>
      <c r="B26" s="88"/>
      <c r="C26" s="88"/>
      <c r="D26" s="88"/>
      <c r="E26" s="88"/>
      <c r="F26" s="89"/>
    </row>
    <row r="27" spans="1:6" ht="30" customHeight="1" x14ac:dyDescent="0.25">
      <c r="A27" s="80" t="s">
        <v>91</v>
      </c>
      <c r="B27" s="81"/>
      <c r="C27" s="81"/>
      <c r="D27" s="81"/>
      <c r="E27" s="81"/>
      <c r="F27" s="82"/>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election activeCell="I29" sqref="I29:J2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105</v>
      </c>
      <c r="B1" s="41" t="s">
        <v>123</v>
      </c>
      <c r="C1" s="41" t="s">
        <v>124</v>
      </c>
      <c r="D1" s="41" t="s">
        <v>125</v>
      </c>
      <c r="E1" s="41" t="s">
        <v>126</v>
      </c>
      <c r="F1" s="41" t="s">
        <v>127</v>
      </c>
      <c r="G1" s="41" t="s">
        <v>145</v>
      </c>
      <c r="H1" s="41" t="s">
        <v>146</v>
      </c>
      <c r="I1" s="41" t="s">
        <v>147</v>
      </c>
      <c r="J1" s="45" t="s">
        <v>85</v>
      </c>
    </row>
    <row r="2" spans="1:10" x14ac:dyDescent="0.25">
      <c r="A2" s="35" t="s">
        <v>108</v>
      </c>
      <c r="B2" s="46">
        <v>488021</v>
      </c>
      <c r="C2" s="46">
        <v>11245</v>
      </c>
      <c r="D2" s="46">
        <v>286802</v>
      </c>
      <c r="E2" s="46">
        <v>222056</v>
      </c>
      <c r="F2" s="46">
        <v>181201</v>
      </c>
      <c r="G2" s="46">
        <v>384280</v>
      </c>
      <c r="H2" s="46">
        <v>224337</v>
      </c>
      <c r="I2" s="46">
        <v>37830</v>
      </c>
      <c r="J2" s="46">
        <v>1835770</v>
      </c>
    </row>
    <row r="3" spans="1:10" x14ac:dyDescent="0.25">
      <c r="A3" s="37" t="s">
        <v>111</v>
      </c>
      <c r="B3" s="46">
        <v>939674</v>
      </c>
      <c r="C3" s="46">
        <v>142329</v>
      </c>
      <c r="D3" s="46">
        <v>122385</v>
      </c>
      <c r="E3" s="46">
        <v>45220</v>
      </c>
      <c r="F3" s="46">
        <v>27121</v>
      </c>
      <c r="G3" s="46">
        <v>50355</v>
      </c>
      <c r="H3" s="46">
        <v>56578</v>
      </c>
      <c r="I3" s="46">
        <v>6188</v>
      </c>
      <c r="J3" s="46">
        <v>1389855</v>
      </c>
    </row>
    <row r="4" spans="1:10" x14ac:dyDescent="0.25">
      <c r="A4" s="43" t="s">
        <v>85</v>
      </c>
      <c r="B4" s="47">
        <v>1427695</v>
      </c>
      <c r="C4" s="47">
        <v>153574</v>
      </c>
      <c r="D4" s="47">
        <v>409187</v>
      </c>
      <c r="E4" s="47">
        <v>267276</v>
      </c>
      <c r="F4" s="47">
        <v>208322</v>
      </c>
      <c r="G4" s="47">
        <v>434635</v>
      </c>
      <c r="H4" s="47">
        <v>280915</v>
      </c>
      <c r="I4" s="47">
        <v>44018</v>
      </c>
      <c r="J4" s="47">
        <v>3225625</v>
      </c>
    </row>
    <row r="5" spans="1:10" ht="21.75" customHeight="1" x14ac:dyDescent="0.25">
      <c r="A5" s="106" t="s">
        <v>152</v>
      </c>
      <c r="B5" s="106"/>
      <c r="C5" s="106"/>
      <c r="D5" s="106"/>
      <c r="E5" s="106"/>
      <c r="F5" s="106"/>
      <c r="G5" s="106"/>
      <c r="H5" s="106"/>
      <c r="I5" s="106"/>
      <c r="J5" s="106"/>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E20" sqref="E20"/>
    </sheetView>
  </sheetViews>
  <sheetFormatPr defaultRowHeight="15" x14ac:dyDescent="0.25"/>
  <cols>
    <col min="1" max="1" width="24.7109375" customWidth="1"/>
    <col min="2" max="5" width="12.7109375" customWidth="1"/>
  </cols>
  <sheetData>
    <row r="1" spans="1:5" ht="15.75" x14ac:dyDescent="0.25">
      <c r="A1" s="48"/>
      <c r="B1" s="110" t="s">
        <v>129</v>
      </c>
      <c r="C1" s="110"/>
      <c r="D1" s="110" t="s">
        <v>130</v>
      </c>
      <c r="E1" s="110"/>
    </row>
    <row r="2" spans="1:5" x14ac:dyDescent="0.25">
      <c r="A2" s="34" t="s">
        <v>105</v>
      </c>
      <c r="B2" s="34" t="s">
        <v>106</v>
      </c>
      <c r="C2" s="34" t="s">
        <v>107</v>
      </c>
      <c r="D2" s="34" t="s">
        <v>131</v>
      </c>
      <c r="E2" s="34" t="s">
        <v>107</v>
      </c>
    </row>
    <row r="3" spans="1:5" x14ac:dyDescent="0.25">
      <c r="A3" s="35" t="s">
        <v>108</v>
      </c>
      <c r="B3" s="55">
        <v>1474911</v>
      </c>
      <c r="C3" s="55">
        <v>352758</v>
      </c>
      <c r="D3" s="55">
        <v>1650355</v>
      </c>
      <c r="E3" s="55">
        <v>115993</v>
      </c>
    </row>
    <row r="4" spans="1:5" x14ac:dyDescent="0.25">
      <c r="A4" s="37" t="s">
        <v>111</v>
      </c>
      <c r="B4" s="49">
        <v>1725280</v>
      </c>
      <c r="C4" s="49">
        <v>592056</v>
      </c>
      <c r="D4" s="49">
        <v>203201</v>
      </c>
      <c r="E4" s="49">
        <v>259170</v>
      </c>
    </row>
    <row r="5" spans="1:5" x14ac:dyDescent="0.25">
      <c r="A5" s="43" t="s">
        <v>85</v>
      </c>
      <c r="B5" s="50">
        <v>3200191</v>
      </c>
      <c r="C5" s="50">
        <v>944814</v>
      </c>
      <c r="D5" s="50">
        <v>1853556</v>
      </c>
      <c r="E5" s="50">
        <v>375163</v>
      </c>
    </row>
    <row r="6" spans="1:5" ht="33.75" customHeight="1" x14ac:dyDescent="0.25">
      <c r="A6" s="105" t="s">
        <v>153</v>
      </c>
      <c r="B6" s="105"/>
      <c r="C6" s="105"/>
      <c r="D6" s="105"/>
      <c r="E6" s="105"/>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154</v>
      </c>
      <c r="B1" s="105"/>
      <c r="C1" s="105"/>
      <c r="D1" s="105"/>
    </row>
    <row r="2" spans="1:4" ht="15" customHeight="1" x14ac:dyDescent="0.25">
      <c r="A2" s="105" t="s">
        <v>134</v>
      </c>
      <c r="B2" s="105"/>
      <c r="C2" s="105"/>
      <c r="D2" s="105"/>
    </row>
    <row r="3" spans="1:4" ht="15" customHeight="1" x14ac:dyDescent="0.25">
      <c r="A3" s="105" t="s">
        <v>135</v>
      </c>
      <c r="B3" s="105"/>
      <c r="C3" s="105"/>
      <c r="D3" s="105"/>
    </row>
    <row r="4" spans="1:4" ht="15.75" x14ac:dyDescent="0.25">
      <c r="A4" s="111" t="s">
        <v>136</v>
      </c>
      <c r="B4" s="112"/>
      <c r="C4" s="112"/>
      <c r="D4" s="112"/>
    </row>
    <row r="5" spans="1:4" ht="15" customHeight="1" x14ac:dyDescent="0.25">
      <c r="A5" s="105" t="s">
        <v>137</v>
      </c>
      <c r="B5" s="105"/>
      <c r="C5" s="105"/>
      <c r="D5" s="105"/>
    </row>
    <row r="6" spans="1:4" ht="15" customHeight="1" x14ac:dyDescent="0.25">
      <c r="A6" s="105" t="s">
        <v>138</v>
      </c>
      <c r="B6" s="105"/>
      <c r="C6" s="105"/>
      <c r="D6" s="105"/>
    </row>
    <row r="7" spans="1:4" ht="15" customHeight="1" x14ac:dyDescent="0.25">
      <c r="A7" s="105" t="s">
        <v>139</v>
      </c>
      <c r="B7" s="105"/>
      <c r="C7" s="105"/>
      <c r="D7" s="105"/>
    </row>
    <row r="8" spans="1:4" ht="31.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D17" sqref="D17"/>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155</v>
      </c>
    </row>
    <row r="2" spans="1:4" ht="15.75" customHeight="1" x14ac:dyDescent="0.25">
      <c r="A2" s="37" t="s">
        <v>156</v>
      </c>
      <c r="B2" s="36">
        <v>0</v>
      </c>
      <c r="C2" s="36">
        <v>14063216</v>
      </c>
      <c r="D2" s="36">
        <v>14063216</v>
      </c>
    </row>
    <row r="3" spans="1:4" x14ac:dyDescent="0.25">
      <c r="A3" s="37" t="s">
        <v>157</v>
      </c>
      <c r="B3" s="40">
        <v>0</v>
      </c>
      <c r="C3" s="36">
        <v>456147</v>
      </c>
      <c r="D3" s="36">
        <v>456147</v>
      </c>
    </row>
    <row r="4" spans="1:4" x14ac:dyDescent="0.25">
      <c r="A4" s="35" t="s">
        <v>158</v>
      </c>
      <c r="B4" s="40">
        <v>0</v>
      </c>
      <c r="C4" s="36">
        <v>1383806</v>
      </c>
      <c r="D4" s="36">
        <v>1383806</v>
      </c>
    </row>
    <row r="5" spans="1:4" x14ac:dyDescent="0.25">
      <c r="A5" s="43" t="s">
        <v>85</v>
      </c>
      <c r="B5" s="40">
        <v>0</v>
      </c>
      <c r="C5" s="40">
        <v>15903169</v>
      </c>
      <c r="D5" s="40">
        <v>15903169</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F21" sqref="F21:G23"/>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7" t="s">
        <v>156</v>
      </c>
      <c r="B2" s="42">
        <v>9277676</v>
      </c>
      <c r="C2" s="42">
        <v>2047135</v>
      </c>
      <c r="D2" s="42">
        <v>610310</v>
      </c>
      <c r="E2" s="42">
        <v>898897</v>
      </c>
      <c r="F2" s="42">
        <v>679310</v>
      </c>
      <c r="G2" s="42">
        <v>152416</v>
      </c>
      <c r="H2" s="42">
        <v>397473</v>
      </c>
      <c r="I2" s="42">
        <v>14063216</v>
      </c>
    </row>
    <row r="3" spans="1:9" x14ac:dyDescent="0.25">
      <c r="A3" s="37" t="s">
        <v>157</v>
      </c>
      <c r="B3" s="42">
        <v>202099</v>
      </c>
      <c r="C3" s="42">
        <v>80304</v>
      </c>
      <c r="D3" s="42">
        <v>65139</v>
      </c>
      <c r="E3" s="42">
        <v>34400</v>
      </c>
      <c r="F3" s="42">
        <v>8114</v>
      </c>
      <c r="G3" s="42">
        <v>30729</v>
      </c>
      <c r="H3" s="42">
        <v>35361</v>
      </c>
      <c r="I3" s="42">
        <v>456147</v>
      </c>
    </row>
    <row r="4" spans="1:9" x14ac:dyDescent="0.25">
      <c r="A4" s="35" t="s">
        <v>158</v>
      </c>
      <c r="B4" s="42">
        <v>352694</v>
      </c>
      <c r="C4" s="42">
        <v>163505</v>
      </c>
      <c r="D4" s="42">
        <v>48106</v>
      </c>
      <c r="E4" s="42">
        <v>60378</v>
      </c>
      <c r="F4" s="42">
        <v>57619</v>
      </c>
      <c r="G4" s="42">
        <v>15626</v>
      </c>
      <c r="H4" s="42">
        <v>685878</v>
      </c>
      <c r="I4" s="42">
        <v>1383806</v>
      </c>
    </row>
    <row r="5" spans="1:9" x14ac:dyDescent="0.25">
      <c r="A5" s="43" t="s">
        <v>85</v>
      </c>
      <c r="B5" s="40">
        <v>9832469</v>
      </c>
      <c r="C5" s="40">
        <v>2290944</v>
      </c>
      <c r="D5" s="40">
        <v>723555</v>
      </c>
      <c r="E5" s="40">
        <v>993675</v>
      </c>
      <c r="F5" s="40">
        <v>745043</v>
      </c>
      <c r="G5" s="40">
        <v>198771</v>
      </c>
      <c r="H5" s="40">
        <v>1118712</v>
      </c>
      <c r="I5" s="40">
        <v>15903169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E20" sqref="E20:F22"/>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34" t="s">
        <v>105</v>
      </c>
      <c r="B1" s="41" t="s">
        <v>123</v>
      </c>
      <c r="C1" s="41" t="s">
        <v>124</v>
      </c>
      <c r="D1" s="41" t="s">
        <v>125</v>
      </c>
      <c r="E1" s="41" t="s">
        <v>126</v>
      </c>
      <c r="F1" s="41" t="s">
        <v>127</v>
      </c>
      <c r="G1" s="56" t="s">
        <v>128</v>
      </c>
      <c r="H1" s="45" t="s">
        <v>85</v>
      </c>
    </row>
    <row r="2" spans="1:8" x14ac:dyDescent="0.25">
      <c r="A2" s="37" t="s">
        <v>156</v>
      </c>
      <c r="B2" s="46">
        <v>395115</v>
      </c>
      <c r="C2" s="46">
        <v>115776</v>
      </c>
      <c r="D2" s="46">
        <v>804059</v>
      </c>
      <c r="E2" s="46">
        <v>1708313</v>
      </c>
      <c r="F2" s="46">
        <v>3142391</v>
      </c>
      <c r="G2" s="46">
        <v>7897562</v>
      </c>
      <c r="H2" s="46">
        <v>14063216</v>
      </c>
    </row>
    <row r="3" spans="1:8" x14ac:dyDescent="0.25">
      <c r="A3" s="37" t="s">
        <v>157</v>
      </c>
      <c r="B3" s="46">
        <v>8128</v>
      </c>
      <c r="C3" s="46">
        <v>431</v>
      </c>
      <c r="D3" s="46">
        <v>3959</v>
      </c>
      <c r="E3" s="46">
        <v>8572</v>
      </c>
      <c r="F3" s="46">
        <v>64270</v>
      </c>
      <c r="G3" s="46">
        <v>370787</v>
      </c>
      <c r="H3" s="46">
        <v>456147</v>
      </c>
    </row>
    <row r="4" spans="1:8" x14ac:dyDescent="0.25">
      <c r="A4" s="35" t="s">
        <v>158</v>
      </c>
      <c r="B4" s="46">
        <v>21859</v>
      </c>
      <c r="C4" s="46">
        <v>13809</v>
      </c>
      <c r="D4" s="46">
        <v>179311</v>
      </c>
      <c r="E4" s="46">
        <v>178134</v>
      </c>
      <c r="F4" s="46">
        <v>328658</v>
      </c>
      <c r="G4" s="46">
        <v>662035</v>
      </c>
      <c r="H4" s="46">
        <v>1383806</v>
      </c>
    </row>
    <row r="5" spans="1:8" x14ac:dyDescent="0.25">
      <c r="A5" s="43" t="s">
        <v>85</v>
      </c>
      <c r="B5" s="47">
        <v>425102</v>
      </c>
      <c r="C5" s="47">
        <v>130016</v>
      </c>
      <c r="D5" s="47">
        <v>987329</v>
      </c>
      <c r="E5" s="47">
        <v>1895019</v>
      </c>
      <c r="F5" s="47">
        <v>3535319</v>
      </c>
      <c r="G5" s="47">
        <v>8930384</v>
      </c>
      <c r="H5" s="47">
        <v>15903169</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C18" sqref="C18"/>
    </sheetView>
  </sheetViews>
  <sheetFormatPr defaultRowHeight="15" x14ac:dyDescent="0.25"/>
  <cols>
    <col min="1" max="1" width="24.7109375" customWidth="1"/>
    <col min="2" max="5" width="12.7109375" customWidth="1"/>
  </cols>
  <sheetData>
    <row r="1" spans="1:5" ht="15.75" x14ac:dyDescent="0.25">
      <c r="A1" s="48"/>
      <c r="B1" s="110" t="s">
        <v>129</v>
      </c>
      <c r="C1" s="110"/>
      <c r="D1" s="113" t="s">
        <v>130</v>
      </c>
      <c r="E1" s="113"/>
    </row>
    <row r="2" spans="1:5" x14ac:dyDescent="0.25">
      <c r="A2" s="34" t="s">
        <v>105</v>
      </c>
      <c r="B2" s="34" t="s">
        <v>106</v>
      </c>
      <c r="C2" s="34" t="s">
        <v>107</v>
      </c>
      <c r="D2" s="34" t="s">
        <v>131</v>
      </c>
      <c r="E2" s="34" t="s">
        <v>107</v>
      </c>
    </row>
    <row r="3" spans="1:5" x14ac:dyDescent="0.25">
      <c r="A3" s="37" t="s">
        <v>156</v>
      </c>
      <c r="B3" s="49">
        <v>0</v>
      </c>
      <c r="C3" s="49">
        <v>25795670</v>
      </c>
      <c r="D3" s="36">
        <v>0</v>
      </c>
      <c r="E3" s="36">
        <v>2330762</v>
      </c>
    </row>
    <row r="4" spans="1:5" x14ac:dyDescent="0.25">
      <c r="A4" s="37" t="s">
        <v>157</v>
      </c>
      <c r="B4" s="49">
        <v>0</v>
      </c>
      <c r="C4" s="49">
        <v>524614</v>
      </c>
      <c r="D4" s="36">
        <v>0</v>
      </c>
      <c r="E4" s="36">
        <v>387680</v>
      </c>
    </row>
    <row r="5" spans="1:5" x14ac:dyDescent="0.25">
      <c r="A5" s="35" t="s">
        <v>158</v>
      </c>
      <c r="B5" s="55">
        <v>0</v>
      </c>
      <c r="C5" s="55">
        <v>2046556</v>
      </c>
      <c r="D5" s="36">
        <v>0</v>
      </c>
      <c r="E5" s="36">
        <v>721056</v>
      </c>
    </row>
    <row r="6" spans="1:5" x14ac:dyDescent="0.25">
      <c r="A6" s="43" t="s">
        <v>85</v>
      </c>
      <c r="B6" s="57">
        <v>0</v>
      </c>
      <c r="C6" s="57">
        <v>28366840</v>
      </c>
      <c r="D6" s="57">
        <v>0</v>
      </c>
      <c r="E6" s="57">
        <v>3439498</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D10" sqref="D10"/>
    </sheetView>
  </sheetViews>
  <sheetFormatPr defaultRowHeight="15" x14ac:dyDescent="0.25"/>
  <cols>
    <col min="1" max="1" width="24.7109375" customWidth="1"/>
    <col min="2" max="4" width="14.7109375" customWidth="1"/>
  </cols>
  <sheetData>
    <row r="1" spans="1:4" ht="68.25" customHeight="1" x14ac:dyDescent="0.25">
      <c r="A1" s="105" t="s">
        <v>133</v>
      </c>
      <c r="B1" s="105"/>
      <c r="C1" s="105"/>
      <c r="D1" s="105"/>
    </row>
    <row r="2" spans="1:4" ht="18.75" customHeight="1" x14ac:dyDescent="0.25">
      <c r="A2" s="105" t="s">
        <v>134</v>
      </c>
      <c r="B2" s="105"/>
      <c r="C2" s="105"/>
      <c r="D2" s="105"/>
    </row>
    <row r="3" spans="1:4" x14ac:dyDescent="0.25">
      <c r="A3" s="105" t="s">
        <v>135</v>
      </c>
      <c r="B3" s="105"/>
      <c r="C3" s="105"/>
      <c r="D3" s="105"/>
    </row>
    <row r="4" spans="1:4" ht="15.75" x14ac:dyDescent="0.25">
      <c r="A4" s="111" t="s">
        <v>136</v>
      </c>
      <c r="B4" s="112"/>
      <c r="C4" s="112"/>
      <c r="D4" s="112"/>
    </row>
    <row r="5" spans="1:4" x14ac:dyDescent="0.25">
      <c r="A5" s="105" t="s">
        <v>137</v>
      </c>
      <c r="B5" s="105"/>
      <c r="C5" s="105"/>
      <c r="D5" s="105"/>
    </row>
    <row r="6" spans="1:4" x14ac:dyDescent="0.25">
      <c r="A6" s="105" t="s">
        <v>138</v>
      </c>
      <c r="B6" s="105"/>
      <c r="C6" s="105"/>
      <c r="D6" s="105"/>
    </row>
    <row r="7" spans="1:4" ht="18" customHeight="1" x14ac:dyDescent="0.25">
      <c r="A7" s="105" t="s">
        <v>139</v>
      </c>
      <c r="B7" s="105"/>
      <c r="C7" s="105"/>
      <c r="D7" s="105"/>
    </row>
    <row r="8" spans="1:4" ht="26.2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C12" sqref="C12"/>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85</v>
      </c>
    </row>
    <row r="2" spans="1:4" ht="15.75" customHeight="1" x14ac:dyDescent="0.25">
      <c r="A2" s="37" t="s">
        <v>156</v>
      </c>
      <c r="B2" s="36">
        <v>0</v>
      </c>
      <c r="C2" s="36">
        <v>454</v>
      </c>
      <c r="D2" s="36">
        <v>454</v>
      </c>
    </row>
    <row r="3" spans="1:4" x14ac:dyDescent="0.25">
      <c r="A3" s="37" t="s">
        <v>157</v>
      </c>
      <c r="B3" s="40">
        <v>0</v>
      </c>
      <c r="C3" s="36">
        <v>80</v>
      </c>
      <c r="D3" s="36">
        <v>80</v>
      </c>
    </row>
    <row r="4" spans="1:4" x14ac:dyDescent="0.25">
      <c r="A4" s="35" t="s">
        <v>158</v>
      </c>
      <c r="B4" s="40">
        <v>0</v>
      </c>
      <c r="C4" s="36">
        <v>251</v>
      </c>
      <c r="D4" s="36">
        <v>251</v>
      </c>
    </row>
    <row r="5" spans="1:4" x14ac:dyDescent="0.25">
      <c r="A5" s="43" t="s">
        <v>85</v>
      </c>
      <c r="B5" s="40">
        <v>0</v>
      </c>
      <c r="C5" s="40">
        <v>785</v>
      </c>
      <c r="D5" s="40">
        <v>785</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F27" sqref="F27:G28"/>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7" t="s">
        <v>156</v>
      </c>
      <c r="B2" s="42">
        <v>91</v>
      </c>
      <c r="C2" s="42">
        <v>76</v>
      </c>
      <c r="D2" s="42">
        <v>21</v>
      </c>
      <c r="E2" s="42">
        <v>70</v>
      </c>
      <c r="F2" s="42">
        <v>61</v>
      </c>
      <c r="G2" s="42">
        <v>39</v>
      </c>
      <c r="H2" s="42">
        <v>96</v>
      </c>
      <c r="I2" s="42">
        <v>454</v>
      </c>
    </row>
    <row r="3" spans="1:9" x14ac:dyDescent="0.25">
      <c r="A3" s="37" t="s">
        <v>157</v>
      </c>
      <c r="B3" s="42">
        <v>29</v>
      </c>
      <c r="C3" s="42">
        <v>17</v>
      </c>
      <c r="D3" s="42">
        <v>12</v>
      </c>
      <c r="E3" s="42">
        <v>2</v>
      </c>
      <c r="F3" s="42">
        <v>2</v>
      </c>
      <c r="G3" s="42">
        <v>9</v>
      </c>
      <c r="H3" s="42">
        <v>9</v>
      </c>
      <c r="I3" s="42">
        <v>80</v>
      </c>
    </row>
    <row r="4" spans="1:9" x14ac:dyDescent="0.25">
      <c r="A4" s="35" t="s">
        <v>158</v>
      </c>
      <c r="B4" s="42">
        <v>38</v>
      </c>
      <c r="C4" s="42">
        <v>11</v>
      </c>
      <c r="D4" s="42">
        <v>1</v>
      </c>
      <c r="E4" s="42">
        <v>2</v>
      </c>
      <c r="F4" s="42">
        <v>3</v>
      </c>
      <c r="G4" s="42">
        <v>0</v>
      </c>
      <c r="H4" s="42">
        <v>196</v>
      </c>
      <c r="I4" s="42">
        <v>251</v>
      </c>
    </row>
    <row r="5" spans="1:9" x14ac:dyDescent="0.25">
      <c r="A5" s="43" t="s">
        <v>85</v>
      </c>
      <c r="B5" s="40">
        <v>158</v>
      </c>
      <c r="C5" s="40">
        <v>104</v>
      </c>
      <c r="D5" s="40">
        <v>34</v>
      </c>
      <c r="E5" s="40">
        <v>74</v>
      </c>
      <c r="F5" s="40">
        <v>66</v>
      </c>
      <c r="G5" s="40">
        <v>48</v>
      </c>
      <c r="H5" s="40">
        <v>301</v>
      </c>
      <c r="I5" s="40">
        <v>785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J22" sqref="J22"/>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24">
        <v>690423953</v>
      </c>
      <c r="C2" s="24">
        <v>691724361</v>
      </c>
      <c r="D2" s="24">
        <v>698724327</v>
      </c>
      <c r="E2" s="24">
        <v>682412908</v>
      </c>
      <c r="F2" s="24">
        <v>688498006</v>
      </c>
    </row>
    <row r="3" spans="1:6" x14ac:dyDescent="0.25">
      <c r="A3" s="18" t="s">
        <v>92</v>
      </c>
      <c r="B3" s="23">
        <v>567316082</v>
      </c>
      <c r="C3" s="23">
        <v>568764105</v>
      </c>
      <c r="D3" s="23">
        <v>576105673</v>
      </c>
      <c r="E3" s="23">
        <v>560533754</v>
      </c>
      <c r="F3" s="23">
        <v>565365593</v>
      </c>
    </row>
    <row r="4" spans="1:6" x14ac:dyDescent="0.25">
      <c r="A4" s="18" t="s">
        <v>93</v>
      </c>
      <c r="B4" s="23">
        <v>123107871</v>
      </c>
      <c r="C4" s="23">
        <v>122960256</v>
      </c>
      <c r="D4" s="23">
        <v>122618654</v>
      </c>
      <c r="E4" s="23">
        <v>121879155</v>
      </c>
      <c r="F4" s="23">
        <v>123132413</v>
      </c>
    </row>
    <row r="5" spans="1:6" x14ac:dyDescent="0.25">
      <c r="A5" s="20" t="s">
        <v>77</v>
      </c>
      <c r="B5" s="24">
        <v>31827605</v>
      </c>
      <c r="C5" s="24">
        <v>31774703</v>
      </c>
      <c r="D5" s="24">
        <v>31938056</v>
      </c>
      <c r="E5" s="24">
        <v>32007806</v>
      </c>
      <c r="F5" s="24">
        <v>31806337</v>
      </c>
    </row>
    <row r="6" spans="1:6" x14ac:dyDescent="0.25">
      <c r="A6" s="18" t="s">
        <v>94</v>
      </c>
      <c r="B6" s="23">
        <v>28437322</v>
      </c>
      <c r="C6" s="23">
        <v>28357946</v>
      </c>
      <c r="D6" s="23">
        <v>28482626</v>
      </c>
      <c r="E6" s="23">
        <v>28558641</v>
      </c>
      <c r="F6" s="23">
        <v>28366840</v>
      </c>
    </row>
    <row r="7" spans="1:6" x14ac:dyDescent="0.25">
      <c r="A7" s="18" t="s">
        <v>93</v>
      </c>
      <c r="B7" s="23">
        <v>3390283</v>
      </c>
      <c r="C7" s="23">
        <v>3416757</v>
      </c>
      <c r="D7" s="23">
        <v>3455430</v>
      </c>
      <c r="E7" s="23">
        <v>3449164</v>
      </c>
      <c r="F7" s="23">
        <v>3439497</v>
      </c>
    </row>
    <row r="8" spans="1:6" x14ac:dyDescent="0.25">
      <c r="A8" s="20" t="s">
        <v>80</v>
      </c>
      <c r="B8" s="24">
        <v>15718550</v>
      </c>
      <c r="C8" s="24">
        <v>15795515</v>
      </c>
      <c r="D8" s="24">
        <v>15737779</v>
      </c>
      <c r="E8" s="24">
        <v>15143601</v>
      </c>
      <c r="F8" s="24">
        <v>14878572</v>
      </c>
    </row>
    <row r="9" spans="1:6" x14ac:dyDescent="0.25">
      <c r="A9" s="18" t="s">
        <v>94</v>
      </c>
      <c r="B9" s="23">
        <v>12154756</v>
      </c>
      <c r="C9" s="23">
        <v>12173497</v>
      </c>
      <c r="D9" s="23">
        <v>12195762</v>
      </c>
      <c r="E9" s="23">
        <v>11798550</v>
      </c>
      <c r="F9" s="23">
        <v>11520521</v>
      </c>
    </row>
    <row r="10" spans="1:6" x14ac:dyDescent="0.25">
      <c r="A10" s="18" t="s">
        <v>93</v>
      </c>
      <c r="B10" s="23">
        <v>3563794</v>
      </c>
      <c r="C10" s="23">
        <v>3622018</v>
      </c>
      <c r="D10" s="23">
        <v>3542016</v>
      </c>
      <c r="E10" s="23">
        <v>3345050</v>
      </c>
      <c r="F10" s="23">
        <v>3358051</v>
      </c>
    </row>
    <row r="11" spans="1:6" x14ac:dyDescent="0.25">
      <c r="A11" s="20" t="s">
        <v>81</v>
      </c>
      <c r="B11" s="24">
        <v>62900000</v>
      </c>
      <c r="C11" s="24">
        <v>62900000</v>
      </c>
      <c r="D11" s="24">
        <v>62900000</v>
      </c>
      <c r="E11" s="24">
        <v>62900000</v>
      </c>
      <c r="F11" s="24">
        <v>62900000</v>
      </c>
    </row>
    <row r="12" spans="1:6" x14ac:dyDescent="0.25">
      <c r="A12" s="18" t="s">
        <v>94</v>
      </c>
      <c r="B12" s="23" t="s">
        <v>82</v>
      </c>
      <c r="C12" s="23" t="s">
        <v>82</v>
      </c>
      <c r="D12" s="23" t="s">
        <v>82</v>
      </c>
      <c r="E12" s="23" t="s">
        <v>82</v>
      </c>
      <c r="F12" s="23" t="s">
        <v>82</v>
      </c>
    </row>
    <row r="13" spans="1:6" x14ac:dyDescent="0.25">
      <c r="A13" s="18" t="s">
        <v>93</v>
      </c>
      <c r="B13" s="23" t="s">
        <v>82</v>
      </c>
      <c r="C13" s="23" t="s">
        <v>82</v>
      </c>
      <c r="D13" s="23" t="s">
        <v>82</v>
      </c>
      <c r="E13" s="23" t="s">
        <v>82</v>
      </c>
      <c r="F13" s="23" t="s">
        <v>82</v>
      </c>
    </row>
    <row r="14" spans="1:6" x14ac:dyDescent="0.25">
      <c r="A14" s="20" t="s">
        <v>83</v>
      </c>
      <c r="B14" s="24">
        <v>8840000</v>
      </c>
      <c r="C14" s="24">
        <v>8840000</v>
      </c>
      <c r="D14" s="24">
        <v>8840000</v>
      </c>
      <c r="E14" s="24">
        <v>8840000</v>
      </c>
      <c r="F14" s="24">
        <v>8840000</v>
      </c>
    </row>
    <row r="15" spans="1:6" x14ac:dyDescent="0.25">
      <c r="A15" s="18" t="s">
        <v>94</v>
      </c>
      <c r="B15" s="23" t="s">
        <v>82</v>
      </c>
      <c r="C15" s="23" t="s">
        <v>82</v>
      </c>
      <c r="D15" s="23" t="s">
        <v>82</v>
      </c>
      <c r="E15" s="23" t="s">
        <v>82</v>
      </c>
      <c r="F15" s="23" t="s">
        <v>82</v>
      </c>
    </row>
    <row r="16" spans="1:6" x14ac:dyDescent="0.25">
      <c r="A16" s="18" t="s">
        <v>93</v>
      </c>
      <c r="B16" s="23" t="s">
        <v>82</v>
      </c>
      <c r="C16" s="23" t="s">
        <v>82</v>
      </c>
      <c r="D16" s="23" t="s">
        <v>82</v>
      </c>
      <c r="E16" s="23" t="s">
        <v>82</v>
      </c>
      <c r="F16" s="23" t="s">
        <v>82</v>
      </c>
    </row>
    <row r="17" spans="1:6" ht="25.5" x14ac:dyDescent="0.25">
      <c r="A17" s="20" t="s">
        <v>84</v>
      </c>
      <c r="B17" s="24">
        <v>3400000</v>
      </c>
      <c r="C17" s="24">
        <v>3400000</v>
      </c>
      <c r="D17" s="24">
        <v>3400000</v>
      </c>
      <c r="E17" s="24">
        <v>3400000</v>
      </c>
      <c r="F17" s="24">
        <v>3400000</v>
      </c>
    </row>
    <row r="18" spans="1:6" x14ac:dyDescent="0.25">
      <c r="A18" s="18" t="s">
        <v>94</v>
      </c>
      <c r="B18" s="23" t="s">
        <v>82</v>
      </c>
      <c r="C18" s="23" t="s">
        <v>82</v>
      </c>
      <c r="D18" s="23" t="s">
        <v>82</v>
      </c>
      <c r="E18" s="23" t="s">
        <v>82</v>
      </c>
      <c r="F18" s="23" t="s">
        <v>82</v>
      </c>
    </row>
    <row r="19" spans="1:6" x14ac:dyDescent="0.25">
      <c r="A19" s="18" t="s">
        <v>93</v>
      </c>
      <c r="B19" s="23" t="s">
        <v>82</v>
      </c>
      <c r="C19" s="23" t="s">
        <v>82</v>
      </c>
      <c r="D19" s="23" t="s">
        <v>82</v>
      </c>
      <c r="E19" s="23" t="s">
        <v>82</v>
      </c>
      <c r="F19" s="23" t="s">
        <v>82</v>
      </c>
    </row>
    <row r="20" spans="1:6" x14ac:dyDescent="0.25">
      <c r="A20" s="20" t="s">
        <v>85</v>
      </c>
      <c r="B20" s="24">
        <v>813110108</v>
      </c>
      <c r="C20" s="24">
        <v>814434579</v>
      </c>
      <c r="D20" s="24">
        <v>821540162</v>
      </c>
      <c r="E20" s="24">
        <v>804704315</v>
      </c>
      <c r="F20" s="24">
        <v>810322915</v>
      </c>
    </row>
    <row r="21" spans="1:6" x14ac:dyDescent="0.25">
      <c r="A21" s="90"/>
      <c r="B21" s="91"/>
      <c r="C21" s="91"/>
      <c r="D21" s="91"/>
      <c r="E21" s="91"/>
      <c r="F21" s="92"/>
    </row>
    <row r="22" spans="1:6" ht="104.25" customHeight="1" x14ac:dyDescent="0.25">
      <c r="A22" s="93" t="s">
        <v>95</v>
      </c>
      <c r="B22" s="93"/>
      <c r="C22" s="93"/>
      <c r="D22" s="93"/>
      <c r="E22" s="93"/>
      <c r="F22" s="93"/>
    </row>
    <row r="23" spans="1:6" ht="15.95" customHeight="1" x14ac:dyDescent="0.25">
      <c r="A23" s="93" t="s">
        <v>96</v>
      </c>
      <c r="B23" s="93"/>
      <c r="C23" s="93"/>
      <c r="D23" s="93"/>
      <c r="E23" s="93"/>
      <c r="F23" s="93"/>
    </row>
    <row r="24" spans="1:6" ht="15.95" customHeight="1" x14ac:dyDescent="0.25">
      <c r="A24" s="93" t="s">
        <v>97</v>
      </c>
      <c r="B24" s="93"/>
      <c r="C24" s="93"/>
      <c r="D24" s="93"/>
      <c r="E24" s="93"/>
      <c r="F24" s="93"/>
    </row>
    <row r="25" spans="1:6" ht="15.95" customHeight="1" x14ac:dyDescent="0.25">
      <c r="A25" s="93" t="s">
        <v>89</v>
      </c>
      <c r="B25" s="93"/>
      <c r="C25" s="93"/>
      <c r="D25" s="93"/>
      <c r="E25" s="93"/>
      <c r="F25" s="93"/>
    </row>
    <row r="26" spans="1:6" ht="15.95" customHeight="1" x14ac:dyDescent="0.25">
      <c r="A26" s="93" t="s">
        <v>90</v>
      </c>
      <c r="B26" s="93"/>
      <c r="C26" s="93"/>
      <c r="D26" s="93"/>
      <c r="E26" s="93"/>
      <c r="F26" s="93"/>
    </row>
    <row r="27" spans="1:6" ht="28.5" customHeight="1" x14ac:dyDescent="0.25">
      <c r="A27" s="80" t="s">
        <v>91</v>
      </c>
      <c r="B27" s="81"/>
      <c r="C27" s="81"/>
      <c r="D27" s="81"/>
      <c r="E27" s="81"/>
      <c r="F27" s="82"/>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L32" sqref="L32"/>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105</v>
      </c>
      <c r="B1" s="41" t="s">
        <v>123</v>
      </c>
      <c r="C1" s="41" t="s">
        <v>124</v>
      </c>
      <c r="D1" s="41" t="s">
        <v>125</v>
      </c>
      <c r="E1" s="41" t="s">
        <v>126</v>
      </c>
      <c r="F1" s="41" t="s">
        <v>127</v>
      </c>
      <c r="G1" s="41" t="s">
        <v>145</v>
      </c>
      <c r="H1" s="41" t="s">
        <v>146</v>
      </c>
      <c r="I1" s="41" t="s">
        <v>147</v>
      </c>
      <c r="J1" s="45" t="s">
        <v>85</v>
      </c>
    </row>
    <row r="2" spans="1:10" x14ac:dyDescent="0.25">
      <c r="A2" s="37" t="s">
        <v>156</v>
      </c>
      <c r="B2" s="46">
        <v>3</v>
      </c>
      <c r="C2" s="46">
        <v>7</v>
      </c>
      <c r="D2" s="46">
        <v>61</v>
      </c>
      <c r="E2" s="46">
        <v>56</v>
      </c>
      <c r="F2" s="46">
        <v>93</v>
      </c>
      <c r="G2" s="46">
        <v>104</v>
      </c>
      <c r="H2" s="46">
        <v>117</v>
      </c>
      <c r="I2" s="46">
        <v>13</v>
      </c>
      <c r="J2" s="46">
        <v>454</v>
      </c>
    </row>
    <row r="3" spans="1:10" x14ac:dyDescent="0.25">
      <c r="A3" s="37" t="s">
        <v>157</v>
      </c>
      <c r="B3" s="46">
        <v>6</v>
      </c>
      <c r="C3" s="46">
        <v>2</v>
      </c>
      <c r="D3" s="46">
        <v>3</v>
      </c>
      <c r="E3" s="46">
        <v>5</v>
      </c>
      <c r="F3" s="46">
        <v>14</v>
      </c>
      <c r="G3" s="46">
        <v>24</v>
      </c>
      <c r="H3" s="46">
        <v>26</v>
      </c>
      <c r="I3" s="46">
        <v>0</v>
      </c>
      <c r="J3" s="46">
        <v>80</v>
      </c>
    </row>
    <row r="4" spans="1:10" x14ac:dyDescent="0.25">
      <c r="A4" s="35" t="s">
        <v>158</v>
      </c>
      <c r="B4" s="46">
        <v>14</v>
      </c>
      <c r="C4" s="46">
        <v>3</v>
      </c>
      <c r="D4" s="46">
        <v>61</v>
      </c>
      <c r="E4" s="46">
        <v>46</v>
      </c>
      <c r="F4" s="46">
        <v>41</v>
      </c>
      <c r="G4" s="46">
        <v>65</v>
      </c>
      <c r="H4" s="46">
        <v>21</v>
      </c>
      <c r="I4" s="46">
        <v>0</v>
      </c>
      <c r="J4" s="46">
        <v>251</v>
      </c>
    </row>
    <row r="5" spans="1:10" x14ac:dyDescent="0.25">
      <c r="A5" s="43" t="s">
        <v>85</v>
      </c>
      <c r="B5" s="58">
        <v>23</v>
      </c>
      <c r="C5" s="58">
        <v>12</v>
      </c>
      <c r="D5" s="58">
        <v>125</v>
      </c>
      <c r="E5" s="58">
        <v>107</v>
      </c>
      <c r="F5" s="58">
        <v>148</v>
      </c>
      <c r="G5" s="58">
        <v>193</v>
      </c>
      <c r="H5" s="58">
        <v>164</v>
      </c>
      <c r="I5" s="58">
        <v>13</v>
      </c>
      <c r="J5" s="58">
        <v>785</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D18" sqref="D18:D19"/>
    </sheetView>
  </sheetViews>
  <sheetFormatPr defaultRowHeight="15" x14ac:dyDescent="0.25"/>
  <cols>
    <col min="1" max="1" width="24.7109375" customWidth="1"/>
    <col min="2" max="5" width="12.7109375" customWidth="1"/>
  </cols>
  <sheetData>
    <row r="1" spans="1:5" ht="15.75" x14ac:dyDescent="0.25">
      <c r="A1" s="48"/>
      <c r="B1" s="110" t="s">
        <v>129</v>
      </c>
      <c r="C1" s="110"/>
      <c r="D1" s="113" t="s">
        <v>130</v>
      </c>
      <c r="E1" s="113"/>
    </row>
    <row r="2" spans="1:5" x14ac:dyDescent="0.25">
      <c r="A2" s="34" t="s">
        <v>105</v>
      </c>
      <c r="B2" s="34" t="s">
        <v>106</v>
      </c>
      <c r="C2" s="34" t="s">
        <v>107</v>
      </c>
      <c r="D2" s="34" t="s">
        <v>131</v>
      </c>
      <c r="E2" s="34" t="s">
        <v>107</v>
      </c>
    </row>
    <row r="3" spans="1:5" x14ac:dyDescent="0.25">
      <c r="A3" s="37" t="s">
        <v>156</v>
      </c>
      <c r="B3" s="49">
        <v>0</v>
      </c>
      <c r="C3" s="49">
        <v>772</v>
      </c>
      <c r="D3" s="36">
        <v>0</v>
      </c>
      <c r="E3" s="36">
        <v>136</v>
      </c>
    </row>
    <row r="4" spans="1:5" x14ac:dyDescent="0.25">
      <c r="A4" s="37" t="s">
        <v>157</v>
      </c>
      <c r="B4" s="49">
        <v>0</v>
      </c>
      <c r="C4" s="49">
        <v>87</v>
      </c>
      <c r="D4" s="36">
        <v>0</v>
      </c>
      <c r="E4" s="36">
        <v>73</v>
      </c>
    </row>
    <row r="5" spans="1:5" x14ac:dyDescent="0.25">
      <c r="A5" s="35" t="s">
        <v>158</v>
      </c>
      <c r="B5" s="55">
        <v>0</v>
      </c>
      <c r="C5" s="55">
        <v>389</v>
      </c>
      <c r="D5" s="36">
        <v>0</v>
      </c>
      <c r="E5" s="36">
        <v>113</v>
      </c>
    </row>
    <row r="6" spans="1:5" x14ac:dyDescent="0.25">
      <c r="A6" s="43" t="s">
        <v>85</v>
      </c>
      <c r="B6" s="57">
        <v>0</v>
      </c>
      <c r="C6" s="57">
        <v>1248</v>
      </c>
      <c r="D6" s="57">
        <v>0</v>
      </c>
      <c r="E6" s="57">
        <v>322</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149</v>
      </c>
      <c r="B1" s="114"/>
      <c r="C1" s="114"/>
      <c r="D1" s="114"/>
    </row>
    <row r="2" spans="1:4" ht="22.5" customHeight="1" x14ac:dyDescent="0.25">
      <c r="A2" s="105" t="s">
        <v>134</v>
      </c>
      <c r="B2" s="105"/>
      <c r="C2" s="105"/>
      <c r="D2" s="105"/>
    </row>
    <row r="3" spans="1:4" ht="18.75" customHeight="1" x14ac:dyDescent="0.25">
      <c r="A3" s="105" t="s">
        <v>135</v>
      </c>
      <c r="B3" s="105"/>
      <c r="C3" s="105"/>
      <c r="D3" s="105"/>
    </row>
    <row r="4" spans="1:4" ht="18.75" customHeight="1" x14ac:dyDescent="0.25">
      <c r="A4" s="111" t="s">
        <v>136</v>
      </c>
      <c r="B4" s="112"/>
      <c r="C4" s="112"/>
      <c r="D4" s="112"/>
    </row>
    <row r="5" spans="1:4" ht="18.75" customHeight="1" x14ac:dyDescent="0.25">
      <c r="A5" s="105" t="s">
        <v>137</v>
      </c>
      <c r="B5" s="105"/>
      <c r="C5" s="105"/>
      <c r="D5" s="105"/>
    </row>
    <row r="6" spans="1:4" ht="18" customHeight="1" x14ac:dyDescent="0.25">
      <c r="A6" s="105" t="s">
        <v>138</v>
      </c>
      <c r="B6" s="105"/>
      <c r="C6" s="105"/>
      <c r="D6" s="105"/>
    </row>
    <row r="7" spans="1:4" ht="22.5" customHeight="1" x14ac:dyDescent="0.25">
      <c r="A7" s="105" t="s">
        <v>139</v>
      </c>
      <c r="B7" s="105"/>
      <c r="C7" s="105"/>
      <c r="D7" s="105"/>
    </row>
    <row r="8" spans="1:4" ht="33.7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K35" sqref="K35"/>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85</v>
      </c>
    </row>
    <row r="2" spans="1:4" x14ac:dyDescent="0.25">
      <c r="A2" s="59" t="s">
        <v>159</v>
      </c>
      <c r="B2" s="36">
        <v>0</v>
      </c>
      <c r="C2" s="46">
        <v>41149</v>
      </c>
      <c r="D2" s="46">
        <v>41149</v>
      </c>
    </row>
    <row r="3" spans="1:4" x14ac:dyDescent="0.25">
      <c r="A3" s="59" t="s">
        <v>160</v>
      </c>
      <c r="B3" s="36">
        <v>0</v>
      </c>
      <c r="C3" s="46">
        <v>2576</v>
      </c>
      <c r="D3" s="46">
        <v>2576</v>
      </c>
    </row>
    <row r="4" spans="1:4" x14ac:dyDescent="0.25">
      <c r="A4" s="59" t="s">
        <v>161</v>
      </c>
      <c r="B4" s="36">
        <v>0</v>
      </c>
      <c r="C4" s="46">
        <v>11921</v>
      </c>
      <c r="D4" s="46">
        <v>11921</v>
      </c>
    </row>
    <row r="5" spans="1:4" ht="15.75" customHeight="1" x14ac:dyDescent="0.25">
      <c r="A5" s="43" t="s">
        <v>85</v>
      </c>
      <c r="B5" s="36">
        <v>0</v>
      </c>
      <c r="C5" s="44">
        <v>55646</v>
      </c>
      <c r="D5" s="44">
        <v>55646</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K31" sqref="K31"/>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34" t="s">
        <v>105</v>
      </c>
      <c r="B1" s="41" t="s">
        <v>113</v>
      </c>
      <c r="C1" s="41" t="s">
        <v>114</v>
      </c>
      <c r="D1" s="41" t="s">
        <v>115</v>
      </c>
      <c r="E1" s="41" t="s">
        <v>116</v>
      </c>
      <c r="F1" s="41" t="s">
        <v>117</v>
      </c>
      <c r="G1" s="41" t="s">
        <v>118</v>
      </c>
      <c r="H1" s="41" t="s">
        <v>119</v>
      </c>
      <c r="I1" s="41" t="s">
        <v>85</v>
      </c>
    </row>
    <row r="2" spans="1:9" ht="15.75" thickBot="1" x14ac:dyDescent="0.3">
      <c r="A2" s="60" t="s">
        <v>162</v>
      </c>
      <c r="B2" s="61">
        <v>10716</v>
      </c>
      <c r="C2" s="61">
        <v>9975</v>
      </c>
      <c r="D2" s="61">
        <v>1721</v>
      </c>
      <c r="E2" s="61">
        <v>8690</v>
      </c>
      <c r="F2" s="61">
        <v>7619</v>
      </c>
      <c r="G2" s="61">
        <v>4408</v>
      </c>
      <c r="H2" s="61">
        <v>12518</v>
      </c>
      <c r="I2" s="62">
        <v>55646</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G30" sqref="G30"/>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34" t="s">
        <v>105</v>
      </c>
      <c r="B1" s="41" t="s">
        <v>123</v>
      </c>
      <c r="C1" s="41" t="s">
        <v>124</v>
      </c>
      <c r="D1" s="41" t="s">
        <v>125</v>
      </c>
      <c r="E1" s="41" t="s">
        <v>126</v>
      </c>
      <c r="F1" s="41" t="s">
        <v>127</v>
      </c>
      <c r="G1" s="56" t="s">
        <v>145</v>
      </c>
      <c r="H1" s="45" t="s">
        <v>146</v>
      </c>
      <c r="I1" s="45" t="s">
        <v>147</v>
      </c>
      <c r="J1" s="45" t="s">
        <v>85</v>
      </c>
    </row>
    <row r="2" spans="1:10" ht="15.75" thickBot="1" x14ac:dyDescent="0.3">
      <c r="A2" s="63" t="s">
        <v>163</v>
      </c>
      <c r="B2" s="64">
        <v>4168</v>
      </c>
      <c r="C2" s="64">
        <v>1341</v>
      </c>
      <c r="D2" s="64">
        <v>14104</v>
      </c>
      <c r="E2" s="64">
        <v>7121</v>
      </c>
      <c r="F2" s="64">
        <v>12351</v>
      </c>
      <c r="G2" s="64">
        <v>9662</v>
      </c>
      <c r="H2" s="64">
        <v>6540</v>
      </c>
      <c r="I2" s="64">
        <v>362</v>
      </c>
      <c r="J2" s="65">
        <v>55646</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N28" sqref="N28"/>
    </sheetView>
  </sheetViews>
  <sheetFormatPr defaultRowHeight="15" x14ac:dyDescent="0.25"/>
  <cols>
    <col min="1" max="1" width="24.7109375" customWidth="1"/>
    <col min="2" max="5" width="12.7109375" customWidth="1"/>
  </cols>
  <sheetData>
    <row r="1" spans="1:5" ht="15.75" x14ac:dyDescent="0.25">
      <c r="A1" s="48"/>
      <c r="B1" s="110" t="s">
        <v>129</v>
      </c>
      <c r="C1" s="110"/>
      <c r="D1" s="113" t="s">
        <v>130</v>
      </c>
      <c r="E1" s="113"/>
    </row>
    <row r="2" spans="1:5" x14ac:dyDescent="0.25">
      <c r="A2" s="34" t="s">
        <v>105</v>
      </c>
      <c r="B2" s="34" t="s">
        <v>106</v>
      </c>
      <c r="C2" s="34" t="s">
        <v>107</v>
      </c>
      <c r="D2" s="34" t="s">
        <v>131</v>
      </c>
      <c r="E2" s="34" t="s">
        <v>107</v>
      </c>
    </row>
    <row r="3" spans="1:5" x14ac:dyDescent="0.25">
      <c r="A3" s="59" t="s">
        <v>156</v>
      </c>
      <c r="B3" s="49">
        <v>0</v>
      </c>
      <c r="C3" s="49">
        <v>70440</v>
      </c>
      <c r="D3" s="49">
        <v>0</v>
      </c>
      <c r="E3" s="49">
        <v>11859</v>
      </c>
    </row>
    <row r="4" spans="1:5" x14ac:dyDescent="0.25">
      <c r="A4" s="59" t="s">
        <v>157</v>
      </c>
      <c r="B4" s="49">
        <v>0</v>
      </c>
      <c r="C4" s="49">
        <v>2834</v>
      </c>
      <c r="D4" s="49">
        <v>0</v>
      </c>
      <c r="E4" s="49">
        <v>2318</v>
      </c>
    </row>
    <row r="5" spans="1:5" x14ac:dyDescent="0.25">
      <c r="A5" s="59" t="s">
        <v>158</v>
      </c>
      <c r="B5" s="49">
        <v>0</v>
      </c>
      <c r="C5" s="49">
        <v>16522</v>
      </c>
      <c r="D5" s="49">
        <v>0</v>
      </c>
      <c r="E5" s="49">
        <v>7321</v>
      </c>
    </row>
    <row r="6" spans="1:5" x14ac:dyDescent="0.25">
      <c r="A6" s="43" t="s">
        <v>85</v>
      </c>
      <c r="B6" s="57">
        <v>0</v>
      </c>
      <c r="C6" s="57">
        <v>89796</v>
      </c>
      <c r="D6" s="57">
        <v>0</v>
      </c>
      <c r="E6" s="57">
        <v>21498</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154</v>
      </c>
      <c r="B1" s="105"/>
      <c r="C1" s="105"/>
      <c r="D1" s="105"/>
    </row>
    <row r="2" spans="1:4" ht="15" customHeight="1" x14ac:dyDescent="0.25">
      <c r="A2" s="105" t="s">
        <v>134</v>
      </c>
      <c r="B2" s="105"/>
      <c r="C2" s="105"/>
      <c r="D2" s="105"/>
    </row>
    <row r="3" spans="1:4" ht="15" customHeight="1" x14ac:dyDescent="0.25">
      <c r="A3" s="105" t="s">
        <v>135</v>
      </c>
      <c r="B3" s="105"/>
      <c r="C3" s="105"/>
      <c r="D3" s="105"/>
    </row>
    <row r="4" spans="1:4" ht="15.75" x14ac:dyDescent="0.25">
      <c r="A4" s="111" t="s">
        <v>136</v>
      </c>
      <c r="B4" s="112"/>
      <c r="C4" s="112"/>
      <c r="D4" s="112"/>
    </row>
    <row r="5" spans="1:4" ht="15" customHeight="1" x14ac:dyDescent="0.25">
      <c r="A5" s="105" t="s">
        <v>137</v>
      </c>
      <c r="B5" s="105"/>
      <c r="C5" s="105"/>
      <c r="D5" s="105"/>
    </row>
    <row r="6" spans="1:4" ht="15" customHeight="1" x14ac:dyDescent="0.25">
      <c r="A6" s="105" t="s">
        <v>138</v>
      </c>
      <c r="B6" s="105"/>
      <c r="C6" s="105"/>
      <c r="D6" s="105"/>
    </row>
    <row r="7" spans="1:4" ht="15" customHeight="1" x14ac:dyDescent="0.25">
      <c r="A7" s="105" t="s">
        <v>139</v>
      </c>
      <c r="B7" s="105"/>
      <c r="C7" s="105"/>
      <c r="D7" s="105"/>
    </row>
    <row r="8" spans="1:4" ht="31.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9"/>
  <sheetViews>
    <sheetView workbookViewId="0">
      <selection activeCell="I34" sqref="I34"/>
    </sheetView>
  </sheetViews>
  <sheetFormatPr defaultRowHeight="15" x14ac:dyDescent="0.25"/>
  <cols>
    <col min="1" max="1" width="21.85546875" style="15" bestFit="1" customWidth="1"/>
    <col min="2" max="4" width="14.7109375" style="15" customWidth="1"/>
    <col min="5" max="16384" width="9.140625" style="15"/>
  </cols>
  <sheetData>
    <row r="1" spans="1:4" ht="15.75" x14ac:dyDescent="0.25">
      <c r="A1" s="66" t="s">
        <v>164</v>
      </c>
      <c r="B1" s="41" t="s">
        <v>165</v>
      </c>
      <c r="C1" s="41" t="s">
        <v>107</v>
      </c>
      <c r="D1" s="41" t="s">
        <v>85</v>
      </c>
    </row>
    <row r="2" spans="1:4" x14ac:dyDescent="0.25">
      <c r="A2" s="67" t="s">
        <v>166</v>
      </c>
      <c r="B2" s="40">
        <v>1896500</v>
      </c>
      <c r="C2" s="40">
        <v>4925962</v>
      </c>
      <c r="D2" s="40">
        <v>6822462</v>
      </c>
    </row>
    <row r="3" spans="1:4" x14ac:dyDescent="0.25">
      <c r="A3" s="68" t="s">
        <v>167</v>
      </c>
      <c r="B3" s="36">
        <v>0</v>
      </c>
      <c r="C3" s="36">
        <v>123028</v>
      </c>
      <c r="D3" s="36">
        <v>123028</v>
      </c>
    </row>
    <row r="4" spans="1:4" x14ac:dyDescent="0.25">
      <c r="A4" s="68" t="s">
        <v>168</v>
      </c>
      <c r="B4" s="36">
        <v>872973</v>
      </c>
      <c r="C4" s="36">
        <v>2290308</v>
      </c>
      <c r="D4" s="36">
        <v>3163281</v>
      </c>
    </row>
    <row r="5" spans="1:4" x14ac:dyDescent="0.25">
      <c r="A5" s="68" t="s">
        <v>169</v>
      </c>
      <c r="B5" s="36">
        <v>1006785</v>
      </c>
      <c r="C5" s="36">
        <v>2277892</v>
      </c>
      <c r="D5" s="36">
        <v>3284676</v>
      </c>
    </row>
    <row r="6" spans="1:4" x14ac:dyDescent="0.25">
      <c r="A6" s="68" t="s">
        <v>93</v>
      </c>
      <c r="B6" s="36">
        <v>16743</v>
      </c>
      <c r="C6" s="36">
        <v>234734</v>
      </c>
      <c r="D6" s="36">
        <v>251476</v>
      </c>
    </row>
    <row r="7" spans="1:4" x14ac:dyDescent="0.25">
      <c r="A7" s="67" t="s">
        <v>111</v>
      </c>
      <c r="B7" s="40">
        <v>2560</v>
      </c>
      <c r="C7" s="40">
        <v>614264</v>
      </c>
      <c r="D7" s="40">
        <v>616824</v>
      </c>
    </row>
    <row r="8" spans="1:4" ht="15.75" customHeight="1" x14ac:dyDescent="0.25">
      <c r="A8" s="67" t="s">
        <v>85</v>
      </c>
      <c r="B8" s="40">
        <v>1899060</v>
      </c>
      <c r="C8" s="40">
        <v>5540226</v>
      </c>
      <c r="D8" s="40">
        <v>7439286</v>
      </c>
    </row>
    <row r="9" spans="1:4" ht="25.5" customHeight="1" x14ac:dyDescent="0.25">
      <c r="A9" s="115" t="s">
        <v>170</v>
      </c>
      <c r="B9" s="116"/>
      <c r="C9" s="116"/>
      <c r="D9" s="117"/>
    </row>
  </sheetData>
  <mergeCells count="1">
    <mergeCell ref="A9:D9"/>
  </mergeCells>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A10" sqref="A10"/>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41" t="s">
        <v>164</v>
      </c>
      <c r="B1" s="41" t="s">
        <v>171</v>
      </c>
      <c r="C1" s="41" t="s">
        <v>172</v>
      </c>
      <c r="D1" s="41" t="s">
        <v>173</v>
      </c>
      <c r="E1" s="41" t="s">
        <v>85</v>
      </c>
    </row>
    <row r="2" spans="1:5" x14ac:dyDescent="0.25">
      <c r="A2" s="67" t="s">
        <v>174</v>
      </c>
      <c r="B2" s="40">
        <v>43982</v>
      </c>
      <c r="C2" s="40">
        <v>406355</v>
      </c>
      <c r="D2" s="40">
        <v>378692</v>
      </c>
      <c r="E2" s="40">
        <v>829029</v>
      </c>
    </row>
    <row r="3" spans="1:5" x14ac:dyDescent="0.25">
      <c r="A3" s="68" t="s">
        <v>168</v>
      </c>
      <c r="B3" s="36">
        <v>0</v>
      </c>
      <c r="C3" s="36">
        <v>0</v>
      </c>
      <c r="D3" s="36">
        <v>378512</v>
      </c>
      <c r="E3" s="36">
        <v>378512</v>
      </c>
    </row>
    <row r="4" spans="1:5" x14ac:dyDescent="0.25">
      <c r="A4" s="68" t="s">
        <v>175</v>
      </c>
      <c r="B4" s="46">
        <v>43982</v>
      </c>
      <c r="C4" s="46">
        <v>406355</v>
      </c>
      <c r="D4" s="46">
        <v>180</v>
      </c>
      <c r="E4" s="36">
        <v>450517</v>
      </c>
    </row>
    <row r="5" spans="1:5" x14ac:dyDescent="0.25">
      <c r="A5" s="67" t="s">
        <v>176</v>
      </c>
      <c r="B5" s="40">
        <v>600300</v>
      </c>
      <c r="C5" s="40">
        <v>2126286</v>
      </c>
      <c r="D5" s="40">
        <v>3266845</v>
      </c>
      <c r="E5" s="40">
        <v>5993431</v>
      </c>
    </row>
    <row r="6" spans="1:5" x14ac:dyDescent="0.25">
      <c r="A6" s="68" t="s">
        <v>167</v>
      </c>
      <c r="B6" s="36">
        <v>0</v>
      </c>
      <c r="C6" s="36">
        <v>0</v>
      </c>
      <c r="D6" s="36">
        <v>123028</v>
      </c>
      <c r="E6" s="36">
        <v>123028</v>
      </c>
    </row>
    <row r="7" spans="1:5" x14ac:dyDescent="0.25">
      <c r="A7" s="68" t="s">
        <v>168</v>
      </c>
      <c r="B7" s="36">
        <v>0</v>
      </c>
      <c r="C7" s="36">
        <v>0</v>
      </c>
      <c r="D7" s="36">
        <v>2784769</v>
      </c>
      <c r="E7" s="36">
        <v>2784769</v>
      </c>
    </row>
    <row r="8" spans="1:5" x14ac:dyDescent="0.25">
      <c r="A8" s="68" t="s">
        <v>169</v>
      </c>
      <c r="B8" s="36">
        <v>600300</v>
      </c>
      <c r="C8" s="36">
        <v>2126286</v>
      </c>
      <c r="D8" s="36">
        <v>107572</v>
      </c>
      <c r="E8" s="36">
        <v>2834158</v>
      </c>
    </row>
    <row r="9" spans="1:5" x14ac:dyDescent="0.25">
      <c r="A9" s="68" t="s">
        <v>93</v>
      </c>
      <c r="B9" s="40">
        <v>0</v>
      </c>
      <c r="C9" s="36">
        <v>0</v>
      </c>
      <c r="D9" s="36">
        <v>251476</v>
      </c>
      <c r="E9" s="36">
        <v>251476</v>
      </c>
    </row>
    <row r="10" spans="1:5" x14ac:dyDescent="0.25">
      <c r="A10" s="67" t="s">
        <v>111</v>
      </c>
      <c r="B10" s="40">
        <v>0</v>
      </c>
      <c r="C10" s="40">
        <v>0</v>
      </c>
      <c r="D10" s="69">
        <v>616824</v>
      </c>
      <c r="E10" s="40">
        <v>616824</v>
      </c>
    </row>
    <row r="11" spans="1:5" x14ac:dyDescent="0.25">
      <c r="A11" s="70" t="s">
        <v>85</v>
      </c>
      <c r="B11" s="40">
        <v>644282</v>
      </c>
      <c r="C11" s="40">
        <v>2532641</v>
      </c>
      <c r="D11" s="40">
        <v>4262361</v>
      </c>
      <c r="E11" s="40">
        <v>7439284</v>
      </c>
    </row>
    <row r="12" spans="1:5" x14ac:dyDescent="0.25">
      <c r="A12" s="115" t="s">
        <v>170</v>
      </c>
      <c r="B12" s="118"/>
      <c r="C12" s="118"/>
      <c r="D12" s="118"/>
      <c r="E12" s="119"/>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G30" sqref="G30"/>
    </sheetView>
  </sheetViews>
  <sheetFormatPr defaultRowHeight="15" x14ac:dyDescent="0.25"/>
  <cols>
    <col min="1" max="1" width="20.7109375" style="30" customWidth="1"/>
    <col min="2" max="2" width="12" style="30" customWidth="1"/>
    <col min="3" max="4" width="11.7109375" style="30" customWidth="1"/>
    <col min="5" max="5" width="12.5703125" style="30" customWidth="1"/>
    <col min="6" max="6" width="12.28515625" style="30" customWidth="1"/>
    <col min="7" max="16384" width="9.140625" style="30"/>
  </cols>
  <sheetData>
    <row r="1" spans="1:6" s="25" customFormat="1" ht="20.25" customHeight="1" x14ac:dyDescent="0.2">
      <c r="A1" s="13"/>
      <c r="B1" s="14" t="s">
        <v>69</v>
      </c>
      <c r="C1" s="14" t="s">
        <v>70</v>
      </c>
      <c r="D1" s="14" t="s">
        <v>71</v>
      </c>
      <c r="E1" s="14" t="s">
        <v>72</v>
      </c>
      <c r="F1" s="14" t="s">
        <v>73</v>
      </c>
    </row>
    <row r="2" spans="1:6" s="25" customFormat="1" ht="12.75" x14ac:dyDescent="0.2">
      <c r="A2" s="16" t="s">
        <v>74</v>
      </c>
      <c r="B2" s="26">
        <v>21110</v>
      </c>
      <c r="C2" s="26">
        <v>27642</v>
      </c>
      <c r="D2" s="26">
        <v>36012</v>
      </c>
      <c r="E2" s="26">
        <v>25672</v>
      </c>
      <c r="F2" s="26">
        <v>23699</v>
      </c>
    </row>
    <row r="3" spans="1:6" s="25" customFormat="1" ht="12.75" x14ac:dyDescent="0.2">
      <c r="A3" s="18" t="s">
        <v>75</v>
      </c>
      <c r="B3" s="27">
        <v>16275</v>
      </c>
      <c r="C3" s="27">
        <v>22490</v>
      </c>
      <c r="D3" s="27">
        <v>30629</v>
      </c>
      <c r="E3" s="27">
        <v>20839</v>
      </c>
      <c r="F3" s="27">
        <v>16408</v>
      </c>
    </row>
    <row r="4" spans="1:6" s="25" customFormat="1" ht="12.75" x14ac:dyDescent="0.2">
      <c r="A4" s="18" t="s">
        <v>76</v>
      </c>
      <c r="B4" s="27">
        <v>4835</v>
      </c>
      <c r="C4" s="27">
        <v>5152</v>
      </c>
      <c r="D4" s="27">
        <v>5383</v>
      </c>
      <c r="E4" s="27">
        <v>4833</v>
      </c>
      <c r="F4" s="27">
        <v>7291</v>
      </c>
    </row>
    <row r="5" spans="1:6" s="25" customFormat="1" ht="12.75" x14ac:dyDescent="0.2">
      <c r="A5" s="28" t="s">
        <v>77</v>
      </c>
      <c r="B5" s="26">
        <v>574</v>
      </c>
      <c r="C5" s="26">
        <v>872</v>
      </c>
      <c r="D5" s="26">
        <v>852</v>
      </c>
      <c r="E5" s="26">
        <v>1096</v>
      </c>
      <c r="F5" s="26">
        <v>785</v>
      </c>
    </row>
    <row r="6" spans="1:6" s="25" customFormat="1" ht="12.75" x14ac:dyDescent="0.2">
      <c r="A6" s="18" t="s">
        <v>78</v>
      </c>
      <c r="B6" s="29" t="s">
        <v>79</v>
      </c>
      <c r="C6" s="29" t="s">
        <v>79</v>
      </c>
      <c r="D6" s="29" t="s">
        <v>79</v>
      </c>
      <c r="E6" s="29" t="s">
        <v>79</v>
      </c>
      <c r="F6" s="29" t="s">
        <v>79</v>
      </c>
    </row>
    <row r="7" spans="1:6" s="25" customFormat="1" ht="12.75" x14ac:dyDescent="0.2">
      <c r="A7" s="18" t="s">
        <v>76</v>
      </c>
      <c r="B7" s="27">
        <v>574</v>
      </c>
      <c r="C7" s="27">
        <v>872</v>
      </c>
      <c r="D7" s="27">
        <v>852</v>
      </c>
      <c r="E7" s="27">
        <v>1096</v>
      </c>
      <c r="F7" s="27">
        <v>785</v>
      </c>
    </row>
    <row r="8" spans="1:6" s="25" customFormat="1" ht="12.75" x14ac:dyDescent="0.2">
      <c r="A8" s="28" t="s">
        <v>80</v>
      </c>
      <c r="B8" s="26">
        <v>5985</v>
      </c>
      <c r="C8" s="26">
        <v>8623</v>
      </c>
      <c r="D8" s="26">
        <v>7016</v>
      </c>
      <c r="E8" s="26">
        <v>9240</v>
      </c>
      <c r="F8" s="26">
        <v>6499</v>
      </c>
    </row>
    <row r="9" spans="1:6" s="25" customFormat="1" ht="12.75" x14ac:dyDescent="0.2">
      <c r="A9" s="18" t="s">
        <v>78</v>
      </c>
      <c r="B9" s="27">
        <v>5130</v>
      </c>
      <c r="C9" s="27">
        <v>7647</v>
      </c>
      <c r="D9" s="27">
        <v>6249</v>
      </c>
      <c r="E9" s="27">
        <v>8550</v>
      </c>
      <c r="F9" s="27">
        <v>5552</v>
      </c>
    </row>
    <row r="10" spans="1:6" s="25" customFormat="1" ht="12.75" x14ac:dyDescent="0.2">
      <c r="A10" s="18" t="s">
        <v>76</v>
      </c>
      <c r="B10" s="27">
        <v>855</v>
      </c>
      <c r="C10" s="27">
        <v>976</v>
      </c>
      <c r="D10" s="27">
        <v>767</v>
      </c>
      <c r="E10" s="27">
        <v>690</v>
      </c>
      <c r="F10" s="27">
        <v>947</v>
      </c>
    </row>
    <row r="11" spans="1:6" s="25" customFormat="1" ht="12.75" x14ac:dyDescent="0.2">
      <c r="A11" s="20" t="s">
        <v>98</v>
      </c>
      <c r="B11" s="27" t="s">
        <v>82</v>
      </c>
      <c r="C11" s="27" t="s">
        <v>82</v>
      </c>
      <c r="D11" s="27" t="s">
        <v>82</v>
      </c>
      <c r="E11" s="27" t="s">
        <v>82</v>
      </c>
      <c r="F11" s="27" t="s">
        <v>82</v>
      </c>
    </row>
    <row r="12" spans="1:6" s="25" customFormat="1" ht="12.75" x14ac:dyDescent="0.2">
      <c r="A12" s="18" t="s">
        <v>78</v>
      </c>
      <c r="B12" s="23" t="s">
        <v>82</v>
      </c>
      <c r="C12" s="23" t="s">
        <v>82</v>
      </c>
      <c r="D12" s="23" t="s">
        <v>82</v>
      </c>
      <c r="E12" s="23" t="s">
        <v>82</v>
      </c>
      <c r="F12" s="23" t="s">
        <v>82</v>
      </c>
    </row>
    <row r="13" spans="1:6" s="25" customFormat="1" ht="12.75" x14ac:dyDescent="0.2">
      <c r="A13" s="18" t="s">
        <v>76</v>
      </c>
      <c r="B13" s="23" t="s">
        <v>82</v>
      </c>
      <c r="C13" s="23" t="s">
        <v>82</v>
      </c>
      <c r="D13" s="23" t="s">
        <v>82</v>
      </c>
      <c r="E13" s="23" t="s">
        <v>82</v>
      </c>
      <c r="F13" s="23" t="s">
        <v>82</v>
      </c>
    </row>
    <row r="14" spans="1:6" s="25" customFormat="1" ht="12.75" x14ac:dyDescent="0.2">
      <c r="A14" s="28" t="s">
        <v>99</v>
      </c>
      <c r="B14" s="24" t="s">
        <v>82</v>
      </c>
      <c r="C14" s="24" t="s">
        <v>82</v>
      </c>
      <c r="D14" s="24" t="s">
        <v>82</v>
      </c>
      <c r="E14" s="24" t="s">
        <v>82</v>
      </c>
      <c r="F14" s="24" t="s">
        <v>82</v>
      </c>
    </row>
    <row r="15" spans="1:6" s="25" customFormat="1" ht="12.75" x14ac:dyDescent="0.2">
      <c r="A15" s="18" t="s">
        <v>78</v>
      </c>
      <c r="B15" s="27" t="s">
        <v>82</v>
      </c>
      <c r="C15" s="27" t="s">
        <v>82</v>
      </c>
      <c r="D15" s="27" t="s">
        <v>82</v>
      </c>
      <c r="E15" s="27" t="s">
        <v>82</v>
      </c>
      <c r="F15" s="27" t="s">
        <v>82</v>
      </c>
    </row>
    <row r="16" spans="1:6" s="25" customFormat="1" ht="12.75" x14ac:dyDescent="0.2">
      <c r="A16" s="18" t="s">
        <v>76</v>
      </c>
      <c r="B16" s="27" t="s">
        <v>82</v>
      </c>
      <c r="C16" s="27" t="s">
        <v>82</v>
      </c>
      <c r="D16" s="27" t="s">
        <v>82</v>
      </c>
      <c r="E16" s="27" t="s">
        <v>82</v>
      </c>
      <c r="F16" s="27" t="s">
        <v>82</v>
      </c>
    </row>
    <row r="17" spans="1:6" s="25" customFormat="1" ht="12.75" x14ac:dyDescent="0.2">
      <c r="A17" s="28" t="s">
        <v>100</v>
      </c>
      <c r="B17" s="24" t="s">
        <v>82</v>
      </c>
      <c r="C17" s="24" t="s">
        <v>82</v>
      </c>
      <c r="D17" s="24" t="s">
        <v>82</v>
      </c>
      <c r="E17" s="24" t="s">
        <v>82</v>
      </c>
      <c r="F17" s="24" t="s">
        <v>82</v>
      </c>
    </row>
    <row r="18" spans="1:6" s="25" customFormat="1" ht="12.75" x14ac:dyDescent="0.2">
      <c r="A18" s="18" t="s">
        <v>78</v>
      </c>
      <c r="B18" s="27" t="s">
        <v>82</v>
      </c>
      <c r="C18" s="27" t="s">
        <v>82</v>
      </c>
      <c r="D18" s="27" t="s">
        <v>82</v>
      </c>
      <c r="E18" s="27" t="s">
        <v>82</v>
      </c>
      <c r="F18" s="27" t="s">
        <v>82</v>
      </c>
    </row>
    <row r="19" spans="1:6" s="25" customFormat="1" ht="12.75" x14ac:dyDescent="0.2">
      <c r="A19" s="18" t="s">
        <v>76</v>
      </c>
      <c r="B19" s="27" t="s">
        <v>82</v>
      </c>
      <c r="C19" s="27" t="s">
        <v>82</v>
      </c>
      <c r="D19" s="27" t="s">
        <v>82</v>
      </c>
      <c r="E19" s="27" t="s">
        <v>82</v>
      </c>
      <c r="F19" s="27" t="s">
        <v>82</v>
      </c>
    </row>
    <row r="20" spans="1:6" s="25" customFormat="1" ht="12.75" x14ac:dyDescent="0.2">
      <c r="A20" s="28" t="s">
        <v>85</v>
      </c>
      <c r="B20" s="26">
        <v>27668</v>
      </c>
      <c r="C20" s="26">
        <v>37136</v>
      </c>
      <c r="D20" s="26">
        <v>43879</v>
      </c>
      <c r="E20" s="26">
        <v>36007</v>
      </c>
      <c r="F20" s="26">
        <v>30982</v>
      </c>
    </row>
    <row r="21" spans="1:6" s="25" customFormat="1" ht="12.75" x14ac:dyDescent="0.2">
      <c r="A21" s="94"/>
      <c r="B21" s="95"/>
      <c r="C21" s="95"/>
      <c r="D21" s="95"/>
      <c r="E21" s="95"/>
      <c r="F21" s="96"/>
    </row>
    <row r="22" spans="1:6" s="25" customFormat="1" ht="54" customHeight="1" x14ac:dyDescent="0.2">
      <c r="A22" s="97" t="s">
        <v>101</v>
      </c>
      <c r="B22" s="97"/>
      <c r="C22" s="97"/>
      <c r="D22" s="97"/>
      <c r="E22" s="97"/>
      <c r="F22" s="97"/>
    </row>
    <row r="23" spans="1:6" s="25" customFormat="1" ht="15.95" customHeight="1" x14ac:dyDescent="0.2">
      <c r="A23" s="97" t="s">
        <v>96</v>
      </c>
      <c r="B23" s="97"/>
      <c r="C23" s="97"/>
      <c r="D23" s="97"/>
      <c r="E23" s="97"/>
      <c r="F23" s="97"/>
    </row>
    <row r="24" spans="1:6" s="25" customFormat="1" ht="15.95" customHeight="1" x14ac:dyDescent="0.2">
      <c r="A24" s="97" t="s">
        <v>88</v>
      </c>
      <c r="B24" s="97"/>
      <c r="C24" s="97"/>
      <c r="D24" s="97"/>
      <c r="E24" s="97"/>
      <c r="F24" s="97"/>
    </row>
    <row r="25" spans="1:6" s="25" customFormat="1" ht="15.95" customHeight="1" x14ac:dyDescent="0.2">
      <c r="A25" s="97" t="s">
        <v>89</v>
      </c>
      <c r="B25" s="97"/>
      <c r="C25" s="97"/>
      <c r="D25" s="97"/>
      <c r="E25" s="97"/>
      <c r="F25" s="97"/>
    </row>
    <row r="26" spans="1:6" ht="30" customHeight="1" x14ac:dyDescent="0.25">
      <c r="A26" s="80" t="s">
        <v>91</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11"/>
  <sheetViews>
    <sheetView workbookViewId="0">
      <selection activeCell="C18" sqref="C18"/>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t="s">
        <v>177</v>
      </c>
      <c r="B1" s="120" t="s">
        <v>178</v>
      </c>
      <c r="C1" s="121"/>
      <c r="D1" s="120" t="s">
        <v>130</v>
      </c>
      <c r="E1" s="121"/>
    </row>
    <row r="2" spans="1:5" ht="15.75" x14ac:dyDescent="0.25">
      <c r="A2" s="41" t="s">
        <v>164</v>
      </c>
      <c r="B2" s="41" t="s">
        <v>165</v>
      </c>
      <c r="C2" s="41" t="s">
        <v>107</v>
      </c>
      <c r="D2" s="41" t="s">
        <v>131</v>
      </c>
      <c r="E2" s="41" t="s">
        <v>107</v>
      </c>
    </row>
    <row r="3" spans="1:5" x14ac:dyDescent="0.25">
      <c r="A3" s="67" t="s">
        <v>166</v>
      </c>
      <c r="B3" s="40">
        <v>3006903</v>
      </c>
      <c r="C3" s="40">
        <v>7700103</v>
      </c>
      <c r="D3" s="40">
        <v>786096</v>
      </c>
      <c r="E3" s="40">
        <v>2151820</v>
      </c>
    </row>
    <row r="4" spans="1:5" x14ac:dyDescent="0.25">
      <c r="A4" s="68" t="s">
        <v>167</v>
      </c>
      <c r="B4" s="36">
        <v>0</v>
      </c>
      <c r="C4" s="36">
        <v>191303</v>
      </c>
      <c r="D4" s="36">
        <v>0</v>
      </c>
      <c r="E4" s="36">
        <v>54754</v>
      </c>
    </row>
    <row r="5" spans="1:5" x14ac:dyDescent="0.25">
      <c r="A5" s="68" t="s">
        <v>168</v>
      </c>
      <c r="B5" s="36">
        <v>1455674</v>
      </c>
      <c r="C5" s="36">
        <v>3727851</v>
      </c>
      <c r="D5" s="36">
        <v>290271</v>
      </c>
      <c r="E5" s="36">
        <v>852765</v>
      </c>
    </row>
    <row r="6" spans="1:5" x14ac:dyDescent="0.25">
      <c r="A6" s="68" t="s">
        <v>169</v>
      </c>
      <c r="B6" s="36">
        <v>1524877</v>
      </c>
      <c r="C6" s="36">
        <v>3378079</v>
      </c>
      <c r="D6" s="36">
        <v>488692</v>
      </c>
      <c r="E6" s="36">
        <v>1177704</v>
      </c>
    </row>
    <row r="7" spans="1:5" x14ac:dyDescent="0.25">
      <c r="A7" s="68" t="s">
        <v>93</v>
      </c>
      <c r="B7" s="36">
        <v>26352</v>
      </c>
      <c r="C7" s="36">
        <v>402870</v>
      </c>
      <c r="D7" s="36">
        <v>7133</v>
      </c>
      <c r="E7" s="36">
        <v>66597</v>
      </c>
    </row>
    <row r="8" spans="1:5" x14ac:dyDescent="0.25">
      <c r="A8" s="67" t="s">
        <v>111</v>
      </c>
      <c r="B8" s="40">
        <v>2560</v>
      </c>
      <c r="C8" s="40">
        <v>810954</v>
      </c>
      <c r="D8" s="40">
        <v>2560</v>
      </c>
      <c r="E8" s="40">
        <v>417573</v>
      </c>
    </row>
    <row r="9" spans="1:5" ht="17.25" customHeight="1" x14ac:dyDescent="0.25">
      <c r="A9" s="70" t="s">
        <v>85</v>
      </c>
      <c r="B9" s="40">
        <v>3009463</v>
      </c>
      <c r="C9" s="40">
        <v>8511057</v>
      </c>
      <c r="D9" s="40">
        <v>788656</v>
      </c>
      <c r="E9" s="40">
        <v>2569393</v>
      </c>
    </row>
    <row r="10" spans="1:5" ht="15.95" customHeight="1" x14ac:dyDescent="0.25">
      <c r="A10" s="115" t="s">
        <v>170</v>
      </c>
      <c r="B10" s="118"/>
      <c r="C10" s="118"/>
      <c r="D10" s="118"/>
      <c r="E10" s="119"/>
    </row>
    <row r="11" spans="1:5" ht="15.95" customHeight="1" x14ac:dyDescent="0.25"/>
  </sheetData>
  <mergeCells count="3">
    <mergeCell ref="B1:C1"/>
    <mergeCell ref="D1:E1"/>
    <mergeCell ref="A10:E10"/>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G27" sqref="G27:H27"/>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6"/>
      <c r="B1" s="122" t="s">
        <v>178</v>
      </c>
      <c r="C1" s="122"/>
      <c r="D1" s="122"/>
      <c r="E1" s="122" t="s">
        <v>130</v>
      </c>
      <c r="F1" s="122"/>
      <c r="G1" s="122"/>
    </row>
    <row r="2" spans="1:7" ht="15.75" x14ac:dyDescent="0.25">
      <c r="A2" s="41" t="s">
        <v>164</v>
      </c>
      <c r="B2" s="41" t="s">
        <v>171</v>
      </c>
      <c r="C2" s="41" t="s">
        <v>172</v>
      </c>
      <c r="D2" s="41" t="s">
        <v>173</v>
      </c>
      <c r="E2" s="41" t="s">
        <v>179</v>
      </c>
      <c r="F2" s="41" t="s">
        <v>172</v>
      </c>
      <c r="G2" s="41" t="s">
        <v>173</v>
      </c>
    </row>
    <row r="3" spans="1:7" x14ac:dyDescent="0.25">
      <c r="A3" s="67" t="s">
        <v>174</v>
      </c>
      <c r="B3" s="40">
        <v>72251</v>
      </c>
      <c r="C3" s="40">
        <v>734181</v>
      </c>
      <c r="D3" s="40">
        <v>671518</v>
      </c>
      <c r="E3" s="40">
        <v>15713</v>
      </c>
      <c r="F3" s="40">
        <v>78530</v>
      </c>
      <c r="G3" s="40">
        <v>85866</v>
      </c>
    </row>
    <row r="4" spans="1:7" x14ac:dyDescent="0.25">
      <c r="A4" s="67" t="s">
        <v>176</v>
      </c>
      <c r="B4" s="40">
        <v>774869</v>
      </c>
      <c r="C4" s="40">
        <v>3158718</v>
      </c>
      <c r="D4" s="40">
        <v>5295469</v>
      </c>
      <c r="E4" s="40">
        <v>425732</v>
      </c>
      <c r="F4" s="40">
        <v>1093855</v>
      </c>
      <c r="G4" s="40">
        <v>1238221</v>
      </c>
    </row>
    <row r="5" spans="1:7" x14ac:dyDescent="0.25">
      <c r="A5" s="68" t="s">
        <v>167</v>
      </c>
      <c r="B5" s="36">
        <v>0</v>
      </c>
      <c r="C5" s="36">
        <v>0</v>
      </c>
      <c r="D5" s="36">
        <v>191303</v>
      </c>
      <c r="E5" s="36">
        <v>0</v>
      </c>
      <c r="F5" s="36">
        <v>0</v>
      </c>
      <c r="G5" s="36">
        <v>54754</v>
      </c>
    </row>
    <row r="6" spans="1:7" x14ac:dyDescent="0.25">
      <c r="A6" s="68" t="s">
        <v>168</v>
      </c>
      <c r="B6" s="36">
        <v>0</v>
      </c>
      <c r="C6" s="36">
        <v>0</v>
      </c>
      <c r="D6" s="36">
        <v>4512267</v>
      </c>
      <c r="E6" s="36">
        <v>0</v>
      </c>
      <c r="F6" s="36">
        <v>0</v>
      </c>
      <c r="G6" s="36">
        <v>1057270</v>
      </c>
    </row>
    <row r="7" spans="1:7" x14ac:dyDescent="0.25">
      <c r="A7" s="68" t="s">
        <v>169</v>
      </c>
      <c r="B7" s="46">
        <v>774869</v>
      </c>
      <c r="C7" s="46">
        <v>3158718</v>
      </c>
      <c r="D7" s="46">
        <v>162677</v>
      </c>
      <c r="E7" s="36">
        <v>425732</v>
      </c>
      <c r="F7" s="36">
        <v>1093855</v>
      </c>
      <c r="G7" s="36">
        <v>52466</v>
      </c>
    </row>
    <row r="8" spans="1:7" x14ac:dyDescent="0.25">
      <c r="A8" s="68" t="s">
        <v>93</v>
      </c>
      <c r="B8" s="36">
        <v>0</v>
      </c>
      <c r="C8" s="36">
        <v>0</v>
      </c>
      <c r="D8" s="36">
        <v>429222</v>
      </c>
      <c r="E8" s="36">
        <v>0</v>
      </c>
      <c r="F8" s="36">
        <v>0</v>
      </c>
      <c r="G8" s="36">
        <v>73731</v>
      </c>
    </row>
    <row r="9" spans="1:7" s="72" customFormat="1" x14ac:dyDescent="0.25">
      <c r="A9" s="67" t="s">
        <v>111</v>
      </c>
      <c r="B9" s="40">
        <v>0</v>
      </c>
      <c r="C9" s="40">
        <v>0</v>
      </c>
      <c r="D9" s="40">
        <v>813514</v>
      </c>
      <c r="E9" s="40">
        <v>0</v>
      </c>
      <c r="F9" s="40">
        <v>0</v>
      </c>
      <c r="G9" s="40">
        <v>420133</v>
      </c>
    </row>
    <row r="10" spans="1:7" x14ac:dyDescent="0.25">
      <c r="A10" s="70" t="s">
        <v>85</v>
      </c>
      <c r="B10" s="40">
        <v>847120</v>
      </c>
      <c r="C10" s="40">
        <v>3892899</v>
      </c>
      <c r="D10" s="40">
        <v>6780501</v>
      </c>
      <c r="E10" s="40">
        <v>441445</v>
      </c>
      <c r="F10" s="40">
        <v>1172385</v>
      </c>
      <c r="G10" s="40">
        <v>1744220</v>
      </c>
    </row>
    <row r="11" spans="1:7" x14ac:dyDescent="0.25">
      <c r="A11" s="115" t="s">
        <v>170</v>
      </c>
      <c r="B11" s="118"/>
      <c r="C11" s="118"/>
      <c r="D11" s="118"/>
      <c r="E11" s="118"/>
      <c r="F11" s="118"/>
      <c r="G11" s="119"/>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D10" sqref="D10"/>
    </sheetView>
  </sheetViews>
  <sheetFormatPr defaultRowHeight="15" x14ac:dyDescent="0.25"/>
  <cols>
    <col min="1" max="1" width="24.7109375" customWidth="1"/>
    <col min="2" max="4" width="14.7109375" customWidth="1"/>
  </cols>
  <sheetData>
    <row r="1" spans="1:4" ht="68.25" customHeight="1" x14ac:dyDescent="0.25">
      <c r="A1" s="105" t="s">
        <v>133</v>
      </c>
      <c r="B1" s="105"/>
      <c r="C1" s="105"/>
      <c r="D1" s="105"/>
    </row>
    <row r="2" spans="1:4" ht="18.75" customHeight="1" x14ac:dyDescent="0.25">
      <c r="A2" s="105" t="s">
        <v>134</v>
      </c>
      <c r="B2" s="105"/>
      <c r="C2" s="105"/>
      <c r="D2" s="105"/>
    </row>
    <row r="3" spans="1:4" x14ac:dyDescent="0.25">
      <c r="A3" s="105" t="s">
        <v>135</v>
      </c>
      <c r="B3" s="105"/>
      <c r="C3" s="105"/>
      <c r="D3" s="105"/>
    </row>
    <row r="4" spans="1:4" ht="15.75" x14ac:dyDescent="0.25">
      <c r="A4" s="111" t="s">
        <v>136</v>
      </c>
      <c r="B4" s="112"/>
      <c r="C4" s="112"/>
      <c r="D4" s="112"/>
    </row>
    <row r="5" spans="1:4" x14ac:dyDescent="0.25">
      <c r="A5" s="105" t="s">
        <v>137</v>
      </c>
      <c r="B5" s="105"/>
      <c r="C5" s="105"/>
      <c r="D5" s="105"/>
    </row>
    <row r="6" spans="1:4" x14ac:dyDescent="0.25">
      <c r="A6" s="105" t="s">
        <v>138</v>
      </c>
      <c r="B6" s="105"/>
      <c r="C6" s="105"/>
      <c r="D6" s="105"/>
    </row>
    <row r="7" spans="1:4" ht="18" customHeight="1" x14ac:dyDescent="0.25">
      <c r="A7" s="105" t="s">
        <v>139</v>
      </c>
      <c r="B7" s="105"/>
      <c r="C7" s="105"/>
      <c r="D7" s="105"/>
    </row>
    <row r="8" spans="1:4" ht="26.2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workbookViewId="0">
      <selection activeCell="P31" sqref="P31"/>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71" t="s">
        <v>164</v>
      </c>
      <c r="B1" s="73" t="s">
        <v>165</v>
      </c>
      <c r="C1" s="73" t="s">
        <v>107</v>
      </c>
      <c r="D1" s="73" t="s">
        <v>85</v>
      </c>
    </row>
    <row r="2" spans="1:4" x14ac:dyDescent="0.25">
      <c r="A2" s="74" t="s">
        <v>174</v>
      </c>
      <c r="B2" s="40">
        <v>1</v>
      </c>
      <c r="C2" s="40">
        <v>111</v>
      </c>
      <c r="D2" s="40">
        <v>112</v>
      </c>
    </row>
    <row r="3" spans="1:4" x14ac:dyDescent="0.25">
      <c r="A3" s="75" t="s">
        <v>180</v>
      </c>
      <c r="B3" s="36">
        <v>1</v>
      </c>
      <c r="C3" s="36">
        <v>111</v>
      </c>
      <c r="D3" s="36">
        <v>112</v>
      </c>
    </row>
    <row r="4" spans="1:4" x14ac:dyDescent="0.25">
      <c r="A4" s="74" t="s">
        <v>176</v>
      </c>
      <c r="B4" s="40">
        <v>5519</v>
      </c>
      <c r="C4" s="40">
        <v>712</v>
      </c>
      <c r="D4" s="40">
        <v>6231</v>
      </c>
    </row>
    <row r="5" spans="1:4" x14ac:dyDescent="0.25">
      <c r="A5" s="75" t="s">
        <v>181</v>
      </c>
      <c r="B5" s="36">
        <v>2813</v>
      </c>
      <c r="C5" s="36">
        <v>250</v>
      </c>
      <c r="D5" s="36">
        <v>3063</v>
      </c>
    </row>
    <row r="6" spans="1:4" x14ac:dyDescent="0.25">
      <c r="A6" s="75" t="s">
        <v>175</v>
      </c>
      <c r="B6" s="36">
        <v>2706</v>
      </c>
      <c r="C6" s="36">
        <v>462</v>
      </c>
      <c r="D6" s="36">
        <v>3168</v>
      </c>
    </row>
    <row r="7" spans="1:4" x14ac:dyDescent="0.25">
      <c r="A7" s="74" t="s">
        <v>173</v>
      </c>
      <c r="B7" s="40">
        <v>32</v>
      </c>
      <c r="C7" s="40">
        <v>124</v>
      </c>
      <c r="D7" s="40">
        <v>156</v>
      </c>
    </row>
    <row r="8" spans="1:4" x14ac:dyDescent="0.25">
      <c r="A8" s="74" t="s">
        <v>85</v>
      </c>
      <c r="B8" s="40">
        <v>5552</v>
      </c>
      <c r="C8" s="40">
        <v>947</v>
      </c>
      <c r="D8" s="40">
        <v>6499</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F23" sqref="F23"/>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73" t="s">
        <v>164</v>
      </c>
      <c r="B1" s="73" t="s">
        <v>171</v>
      </c>
      <c r="C1" s="73" t="s">
        <v>172</v>
      </c>
      <c r="D1" s="73" t="s">
        <v>173</v>
      </c>
      <c r="E1" s="73" t="s">
        <v>85</v>
      </c>
    </row>
    <row r="2" spans="1:5" x14ac:dyDescent="0.25">
      <c r="A2" s="74" t="s">
        <v>174</v>
      </c>
      <c r="B2" s="40">
        <v>15</v>
      </c>
      <c r="C2" s="40">
        <v>41</v>
      </c>
      <c r="D2" s="40">
        <v>56</v>
      </c>
      <c r="E2" s="40">
        <v>112</v>
      </c>
    </row>
    <row r="3" spans="1:5" x14ac:dyDescent="0.25">
      <c r="A3" s="74" t="s">
        <v>176</v>
      </c>
      <c r="B3" s="40">
        <v>1389</v>
      </c>
      <c r="C3" s="40">
        <v>1725</v>
      </c>
      <c r="D3" s="40">
        <v>3118</v>
      </c>
      <c r="E3" s="40">
        <v>6232</v>
      </c>
    </row>
    <row r="4" spans="1:5" x14ac:dyDescent="0.25">
      <c r="A4" s="74" t="s">
        <v>173</v>
      </c>
      <c r="B4" s="40">
        <v>0</v>
      </c>
      <c r="C4" s="40">
        <v>0</v>
      </c>
      <c r="D4" s="40">
        <v>156</v>
      </c>
      <c r="E4" s="40">
        <v>156</v>
      </c>
    </row>
    <row r="5" spans="1:5" x14ac:dyDescent="0.25">
      <c r="A5" s="76" t="s">
        <v>85</v>
      </c>
      <c r="B5" s="40">
        <v>1404</v>
      </c>
      <c r="C5" s="40">
        <v>1766</v>
      </c>
      <c r="D5" s="40">
        <v>3330</v>
      </c>
      <c r="E5" s="40">
        <v>6500</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S34" sqref="S34"/>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t="s">
        <v>177</v>
      </c>
      <c r="B1" s="123" t="s">
        <v>178</v>
      </c>
      <c r="C1" s="123"/>
      <c r="D1" s="123" t="s">
        <v>130</v>
      </c>
      <c r="E1" s="123"/>
    </row>
    <row r="2" spans="1:5" x14ac:dyDescent="0.25">
      <c r="A2" s="73" t="s">
        <v>164</v>
      </c>
      <c r="B2" s="73" t="s">
        <v>165</v>
      </c>
      <c r="C2" s="73" t="s">
        <v>107</v>
      </c>
      <c r="D2" s="73" t="s">
        <v>131</v>
      </c>
      <c r="E2" s="73" t="s">
        <v>107</v>
      </c>
    </row>
    <row r="3" spans="1:5" x14ac:dyDescent="0.25">
      <c r="A3" s="74" t="s">
        <v>174</v>
      </c>
      <c r="B3" s="36">
        <v>2</v>
      </c>
      <c r="C3" s="36">
        <v>128</v>
      </c>
      <c r="D3" s="36">
        <v>0</v>
      </c>
      <c r="E3" s="53">
        <v>94</v>
      </c>
    </row>
    <row r="4" spans="1:5" x14ac:dyDescent="0.25">
      <c r="A4" s="74" t="s">
        <v>176</v>
      </c>
      <c r="B4" s="36">
        <v>5309</v>
      </c>
      <c r="C4" s="36">
        <v>890</v>
      </c>
      <c r="D4" s="36">
        <v>5727</v>
      </c>
      <c r="E4" s="53">
        <v>533</v>
      </c>
    </row>
    <row r="5" spans="1:5" x14ac:dyDescent="0.25">
      <c r="A5" s="74" t="s">
        <v>111</v>
      </c>
      <c r="B5" s="36">
        <v>38</v>
      </c>
      <c r="C5" s="36">
        <v>160</v>
      </c>
      <c r="D5" s="36">
        <v>26</v>
      </c>
      <c r="E5" s="36">
        <v>88</v>
      </c>
    </row>
    <row r="6" spans="1:5" ht="15.95" customHeight="1" x14ac:dyDescent="0.25">
      <c r="A6" s="76" t="s">
        <v>85</v>
      </c>
      <c r="B6" s="40">
        <v>5349</v>
      </c>
      <c r="C6" s="40">
        <v>1178</v>
      </c>
      <c r="D6" s="40">
        <v>5753</v>
      </c>
      <c r="E6" s="40">
        <v>715</v>
      </c>
    </row>
    <row r="7" spans="1:5" ht="18" customHeight="1" x14ac:dyDescent="0.25">
      <c r="A7" s="107" t="s">
        <v>170</v>
      </c>
      <c r="B7" s="108"/>
      <c r="C7" s="108"/>
      <c r="D7" s="108"/>
      <c r="E7" s="109"/>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D26" sqref="D26:E26"/>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71" t="s">
        <v>177</v>
      </c>
      <c r="B1" s="123" t="s">
        <v>178</v>
      </c>
      <c r="C1" s="123"/>
      <c r="D1" s="123"/>
      <c r="E1" s="123" t="s">
        <v>130</v>
      </c>
      <c r="F1" s="123"/>
      <c r="G1" s="123"/>
    </row>
    <row r="2" spans="1:7" x14ac:dyDescent="0.25">
      <c r="A2" s="73" t="s">
        <v>164</v>
      </c>
      <c r="B2" s="73" t="s">
        <v>171</v>
      </c>
      <c r="C2" s="73" t="s">
        <v>172</v>
      </c>
      <c r="D2" s="73" t="s">
        <v>173</v>
      </c>
      <c r="E2" s="73" t="s">
        <v>179</v>
      </c>
      <c r="F2" s="73" t="s">
        <v>172</v>
      </c>
      <c r="G2" s="73" t="s">
        <v>173</v>
      </c>
    </row>
    <row r="3" spans="1:7" x14ac:dyDescent="0.25">
      <c r="A3" s="74" t="s">
        <v>174</v>
      </c>
      <c r="B3" s="36">
        <v>17</v>
      </c>
      <c r="C3" s="36">
        <v>53</v>
      </c>
      <c r="D3" s="36">
        <v>60</v>
      </c>
      <c r="E3" s="36">
        <v>13</v>
      </c>
      <c r="F3" s="36">
        <v>29</v>
      </c>
      <c r="G3" s="36">
        <v>52</v>
      </c>
    </row>
    <row r="4" spans="1:7" x14ac:dyDescent="0.25">
      <c r="A4" s="74" t="s">
        <v>176</v>
      </c>
      <c r="B4" s="36">
        <v>1279</v>
      </c>
      <c r="C4" s="36">
        <v>1612</v>
      </c>
      <c r="D4" s="36">
        <v>3308</v>
      </c>
      <c r="E4" s="36">
        <v>1497</v>
      </c>
      <c r="F4" s="36">
        <v>1837</v>
      </c>
      <c r="G4" s="36">
        <v>2926</v>
      </c>
    </row>
    <row r="5" spans="1:7" x14ac:dyDescent="0.25">
      <c r="A5" s="74" t="s">
        <v>111</v>
      </c>
      <c r="B5" s="36">
        <v>0</v>
      </c>
      <c r="C5" s="36">
        <v>0</v>
      </c>
      <c r="D5" s="36">
        <v>198</v>
      </c>
      <c r="E5" s="36">
        <v>0</v>
      </c>
      <c r="F5" s="36">
        <v>0</v>
      </c>
      <c r="G5" s="36">
        <v>114</v>
      </c>
    </row>
    <row r="6" spans="1:7" x14ac:dyDescent="0.25">
      <c r="A6" s="76" t="s">
        <v>85</v>
      </c>
      <c r="B6" s="40">
        <v>1296</v>
      </c>
      <c r="C6" s="40">
        <v>1665</v>
      </c>
      <c r="D6" s="40">
        <v>3566</v>
      </c>
      <c r="E6" s="40">
        <v>1510</v>
      </c>
      <c r="F6" s="40">
        <v>1866</v>
      </c>
      <c r="G6" s="40">
        <v>3092</v>
      </c>
    </row>
    <row r="7" spans="1:7" ht="19.5" customHeight="1" x14ac:dyDescent="0.25">
      <c r="A7" s="115" t="s">
        <v>170</v>
      </c>
      <c r="B7" s="118"/>
      <c r="C7" s="118"/>
      <c r="D7" s="118"/>
      <c r="E7" s="118"/>
      <c r="F7" s="118"/>
      <c r="G7" s="119"/>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149</v>
      </c>
      <c r="B1" s="114"/>
      <c r="C1" s="114"/>
      <c r="D1" s="114"/>
    </row>
    <row r="2" spans="1:4" ht="22.5" customHeight="1" x14ac:dyDescent="0.25">
      <c r="A2" s="105" t="s">
        <v>134</v>
      </c>
      <c r="B2" s="105"/>
      <c r="C2" s="105"/>
      <c r="D2" s="105"/>
    </row>
    <row r="3" spans="1:4" ht="18.75" customHeight="1" x14ac:dyDescent="0.25">
      <c r="A3" s="105" t="s">
        <v>135</v>
      </c>
      <c r="B3" s="105"/>
      <c r="C3" s="105"/>
      <c r="D3" s="105"/>
    </row>
    <row r="4" spans="1:4" ht="18.75" customHeight="1" x14ac:dyDescent="0.25">
      <c r="A4" s="111" t="s">
        <v>136</v>
      </c>
      <c r="B4" s="112"/>
      <c r="C4" s="112"/>
      <c r="D4" s="112"/>
    </row>
    <row r="5" spans="1:4" ht="18.75" customHeight="1" x14ac:dyDescent="0.25">
      <c r="A5" s="105" t="s">
        <v>137</v>
      </c>
      <c r="B5" s="105"/>
      <c r="C5" s="105"/>
      <c r="D5" s="105"/>
    </row>
    <row r="6" spans="1:4" ht="18" customHeight="1" x14ac:dyDescent="0.25">
      <c r="A6" s="105" t="s">
        <v>138</v>
      </c>
      <c r="B6" s="105"/>
      <c r="C6" s="105"/>
      <c r="D6" s="105"/>
    </row>
    <row r="7" spans="1:4" ht="22.5" customHeight="1" x14ac:dyDescent="0.25">
      <c r="A7" s="105" t="s">
        <v>139</v>
      </c>
      <c r="B7" s="105"/>
      <c r="C7" s="105"/>
      <c r="D7" s="105"/>
    </row>
    <row r="8" spans="1:4" ht="33.7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5"/>
  <sheetViews>
    <sheetView workbookViewId="0">
      <selection activeCell="B8" sqref="B8"/>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71" t="s">
        <v>164</v>
      </c>
      <c r="B1" s="73" t="s">
        <v>165</v>
      </c>
      <c r="C1" s="73" t="s">
        <v>107</v>
      </c>
      <c r="D1" s="73" t="s">
        <v>85</v>
      </c>
    </row>
    <row r="2" spans="1:4" x14ac:dyDescent="0.25">
      <c r="A2" s="74" t="s">
        <v>182</v>
      </c>
      <c r="B2" s="40">
        <v>198121</v>
      </c>
      <c r="C2" s="40">
        <v>67898</v>
      </c>
      <c r="D2" s="40">
        <v>266020</v>
      </c>
    </row>
    <row r="3" spans="1:4" x14ac:dyDescent="0.25">
      <c r="A3" s="74" t="s">
        <v>111</v>
      </c>
      <c r="B3" s="40">
        <v>9984</v>
      </c>
      <c r="C3" s="40">
        <v>26875</v>
      </c>
      <c r="D3" s="40">
        <v>36859</v>
      </c>
    </row>
    <row r="4" spans="1:4" x14ac:dyDescent="0.25">
      <c r="A4" s="77" t="s">
        <v>85</v>
      </c>
      <c r="B4" s="40">
        <v>208106</v>
      </c>
      <c r="C4" s="40">
        <v>94773</v>
      </c>
      <c r="D4" s="40">
        <v>302879</v>
      </c>
    </row>
    <row r="5" spans="1:4" ht="24.75" customHeight="1" x14ac:dyDescent="0.25">
      <c r="A5" s="106" t="s">
        <v>170</v>
      </c>
      <c r="B5" s="106"/>
      <c r="C5" s="106"/>
      <c r="D5" s="124"/>
    </row>
  </sheetData>
  <mergeCells count="1">
    <mergeCell ref="A5:D5"/>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G29" sqref="G29"/>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73" t="s">
        <v>164</v>
      </c>
      <c r="B1" s="73" t="s">
        <v>171</v>
      </c>
      <c r="C1" s="73" t="s">
        <v>172</v>
      </c>
      <c r="D1" s="73" t="s">
        <v>173</v>
      </c>
      <c r="E1" s="73" t="s">
        <v>85</v>
      </c>
    </row>
    <row r="2" spans="1:5" x14ac:dyDescent="0.25">
      <c r="A2" s="74" t="s">
        <v>182</v>
      </c>
      <c r="B2" s="40">
        <v>25067</v>
      </c>
      <c r="C2" s="40">
        <v>98665</v>
      </c>
      <c r="D2" s="40">
        <v>142287</v>
      </c>
      <c r="E2" s="40">
        <v>266019</v>
      </c>
    </row>
    <row r="3" spans="1:5" x14ac:dyDescent="0.25">
      <c r="A3" s="74" t="s">
        <v>111</v>
      </c>
      <c r="B3" s="40">
        <v>0</v>
      </c>
      <c r="C3" s="40">
        <v>0</v>
      </c>
      <c r="D3" s="40">
        <v>36860</v>
      </c>
      <c r="E3" s="40">
        <v>36860</v>
      </c>
    </row>
    <row r="4" spans="1:5" x14ac:dyDescent="0.25">
      <c r="A4" s="78" t="s">
        <v>85</v>
      </c>
      <c r="B4" s="40">
        <v>25067</v>
      </c>
      <c r="C4" s="40">
        <v>98665</v>
      </c>
      <c r="D4" s="40">
        <v>179147</v>
      </c>
      <c r="E4" s="40">
        <v>302879</v>
      </c>
    </row>
    <row r="5" spans="1:5" ht="15" customHeight="1" x14ac:dyDescent="0.25">
      <c r="A5" s="125" t="s">
        <v>170</v>
      </c>
      <c r="B5" s="125"/>
      <c r="C5" s="125"/>
      <c r="D5" s="125"/>
      <c r="E5" s="125"/>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J26" sqref="J26"/>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31">
        <v>42219</v>
      </c>
      <c r="C2" s="31">
        <v>55283</v>
      </c>
      <c r="D2" s="31">
        <v>72023</v>
      </c>
      <c r="E2" s="31">
        <v>51343</v>
      </c>
      <c r="F2" s="31">
        <v>47397</v>
      </c>
    </row>
    <row r="3" spans="1:6" x14ac:dyDescent="0.25">
      <c r="A3" s="18" t="s">
        <v>92</v>
      </c>
      <c r="B3" s="32">
        <v>22263</v>
      </c>
      <c r="C3" s="32">
        <v>24741</v>
      </c>
      <c r="D3" s="32">
        <v>38015</v>
      </c>
      <c r="E3" s="32">
        <v>25860</v>
      </c>
      <c r="F3" s="32">
        <v>27856</v>
      </c>
    </row>
    <row r="4" spans="1:6" x14ac:dyDescent="0.25">
      <c r="A4" s="18" t="s">
        <v>93</v>
      </c>
      <c r="B4" s="32">
        <v>19956</v>
      </c>
      <c r="C4" s="32">
        <v>30542</v>
      </c>
      <c r="D4" s="32">
        <v>34008</v>
      </c>
      <c r="E4" s="32">
        <v>25483</v>
      </c>
      <c r="F4" s="32">
        <v>19541</v>
      </c>
    </row>
    <row r="5" spans="1:6" x14ac:dyDescent="0.25">
      <c r="A5" s="20" t="s">
        <v>77</v>
      </c>
      <c r="B5" s="31">
        <v>1148</v>
      </c>
      <c r="C5" s="31">
        <v>1744</v>
      </c>
      <c r="D5" s="31">
        <v>1704</v>
      </c>
      <c r="E5" s="31">
        <v>2192</v>
      </c>
      <c r="F5" s="31">
        <v>1570</v>
      </c>
    </row>
    <row r="6" spans="1:6" x14ac:dyDescent="0.25">
      <c r="A6" s="18" t="s">
        <v>94</v>
      </c>
      <c r="B6" s="32">
        <v>855</v>
      </c>
      <c r="C6" s="32">
        <v>1270</v>
      </c>
      <c r="D6" s="32">
        <v>1256</v>
      </c>
      <c r="E6" s="32">
        <v>1664</v>
      </c>
      <c r="F6" s="32">
        <v>1248</v>
      </c>
    </row>
    <row r="7" spans="1:6" x14ac:dyDescent="0.25">
      <c r="A7" s="18" t="s">
        <v>93</v>
      </c>
      <c r="B7" s="19">
        <v>293</v>
      </c>
      <c r="C7" s="19">
        <v>474</v>
      </c>
      <c r="D7" s="19">
        <v>448</v>
      </c>
      <c r="E7" s="19">
        <v>528</v>
      </c>
      <c r="F7" s="19">
        <v>322</v>
      </c>
    </row>
    <row r="8" spans="1:6" x14ac:dyDescent="0.25">
      <c r="A8" s="20" t="s">
        <v>80</v>
      </c>
      <c r="B8" s="31">
        <v>11969</v>
      </c>
      <c r="C8" s="31">
        <v>17245</v>
      </c>
      <c r="D8" s="31">
        <v>14031</v>
      </c>
      <c r="E8" s="31">
        <v>18479</v>
      </c>
      <c r="F8" s="31">
        <v>12995</v>
      </c>
    </row>
    <row r="9" spans="1:6" x14ac:dyDescent="0.25">
      <c r="A9" s="18" t="s">
        <v>94</v>
      </c>
      <c r="B9" s="32">
        <v>5692</v>
      </c>
      <c r="C9" s="32">
        <v>8074</v>
      </c>
      <c r="D9" s="32">
        <v>7325</v>
      </c>
      <c r="E9" s="32">
        <v>8348</v>
      </c>
      <c r="F9" s="32">
        <v>6527</v>
      </c>
    </row>
    <row r="10" spans="1:6" x14ac:dyDescent="0.25">
      <c r="A10" s="18" t="s">
        <v>93</v>
      </c>
      <c r="B10" s="32">
        <v>6277</v>
      </c>
      <c r="C10" s="32">
        <v>9171</v>
      </c>
      <c r="D10" s="32">
        <v>6706</v>
      </c>
      <c r="E10" s="32">
        <v>10131</v>
      </c>
      <c r="F10" s="32">
        <v>6468</v>
      </c>
    </row>
    <row r="11" spans="1:6" x14ac:dyDescent="0.25">
      <c r="A11" s="20" t="s">
        <v>98</v>
      </c>
      <c r="B11" s="24" t="s">
        <v>82</v>
      </c>
      <c r="C11" s="24" t="s">
        <v>82</v>
      </c>
      <c r="D11" s="24" t="s">
        <v>82</v>
      </c>
      <c r="E11" s="24" t="s">
        <v>82</v>
      </c>
      <c r="F11" s="24" t="s">
        <v>82</v>
      </c>
    </row>
    <row r="12" spans="1:6" x14ac:dyDescent="0.25">
      <c r="A12" s="18" t="s">
        <v>94</v>
      </c>
      <c r="B12" s="23" t="s">
        <v>82</v>
      </c>
      <c r="C12" s="23" t="s">
        <v>82</v>
      </c>
      <c r="D12" s="23" t="s">
        <v>82</v>
      </c>
      <c r="E12" s="23" t="s">
        <v>82</v>
      </c>
      <c r="F12" s="23" t="s">
        <v>82</v>
      </c>
    </row>
    <row r="13" spans="1:6" x14ac:dyDescent="0.25">
      <c r="A13" s="18" t="s">
        <v>93</v>
      </c>
      <c r="B13" s="23" t="s">
        <v>82</v>
      </c>
      <c r="C13" s="23" t="s">
        <v>82</v>
      </c>
      <c r="D13" s="23" t="s">
        <v>82</v>
      </c>
      <c r="E13" s="23" t="s">
        <v>82</v>
      </c>
      <c r="F13" s="23" t="s">
        <v>82</v>
      </c>
    </row>
    <row r="14" spans="1:6" x14ac:dyDescent="0.25">
      <c r="A14" s="20" t="s">
        <v>99</v>
      </c>
      <c r="B14" s="24" t="s">
        <v>82</v>
      </c>
      <c r="C14" s="24" t="s">
        <v>82</v>
      </c>
      <c r="D14" s="24" t="s">
        <v>82</v>
      </c>
      <c r="E14" s="24" t="s">
        <v>82</v>
      </c>
      <c r="F14" s="24" t="s">
        <v>82</v>
      </c>
    </row>
    <row r="15" spans="1:6" x14ac:dyDescent="0.25">
      <c r="A15" s="18" t="s">
        <v>94</v>
      </c>
      <c r="B15" s="23" t="s">
        <v>82</v>
      </c>
      <c r="C15" s="23" t="s">
        <v>82</v>
      </c>
      <c r="D15" s="23" t="s">
        <v>82</v>
      </c>
      <c r="E15" s="23" t="s">
        <v>82</v>
      </c>
      <c r="F15" s="23" t="s">
        <v>82</v>
      </c>
    </row>
    <row r="16" spans="1:6" x14ac:dyDescent="0.25">
      <c r="A16" s="18" t="s">
        <v>93</v>
      </c>
      <c r="B16" s="23" t="s">
        <v>82</v>
      </c>
      <c r="C16" s="23" t="s">
        <v>82</v>
      </c>
      <c r="D16" s="23" t="s">
        <v>82</v>
      </c>
      <c r="E16" s="23" t="s">
        <v>82</v>
      </c>
      <c r="F16" s="23" t="s">
        <v>82</v>
      </c>
    </row>
    <row r="17" spans="1:6" x14ac:dyDescent="0.25">
      <c r="A17" s="20" t="s">
        <v>100</v>
      </c>
      <c r="B17" s="24" t="s">
        <v>82</v>
      </c>
      <c r="C17" s="24" t="s">
        <v>82</v>
      </c>
      <c r="D17" s="24" t="s">
        <v>82</v>
      </c>
      <c r="E17" s="24" t="s">
        <v>82</v>
      </c>
      <c r="F17" s="24" t="s">
        <v>82</v>
      </c>
    </row>
    <row r="18" spans="1:6" x14ac:dyDescent="0.25">
      <c r="A18" s="18" t="s">
        <v>94</v>
      </c>
      <c r="B18" s="32" t="s">
        <v>82</v>
      </c>
      <c r="C18" s="32" t="s">
        <v>82</v>
      </c>
      <c r="D18" s="32" t="s">
        <v>82</v>
      </c>
      <c r="E18" s="32" t="s">
        <v>82</v>
      </c>
      <c r="F18" s="32" t="s">
        <v>82</v>
      </c>
    </row>
    <row r="19" spans="1:6" x14ac:dyDescent="0.25">
      <c r="A19" s="18" t="s">
        <v>93</v>
      </c>
      <c r="B19" s="32" t="s">
        <v>82</v>
      </c>
      <c r="C19" s="32" t="s">
        <v>82</v>
      </c>
      <c r="D19" s="32" t="s">
        <v>82</v>
      </c>
      <c r="E19" s="32" t="s">
        <v>82</v>
      </c>
      <c r="F19" s="32" t="s">
        <v>82</v>
      </c>
    </row>
    <row r="20" spans="1:6" x14ac:dyDescent="0.25">
      <c r="A20" s="20" t="s">
        <v>85</v>
      </c>
      <c r="B20" s="31">
        <v>55336</v>
      </c>
      <c r="C20" s="31">
        <v>74272</v>
      </c>
      <c r="D20" s="31">
        <v>87758</v>
      </c>
      <c r="E20" s="31">
        <v>72014</v>
      </c>
      <c r="F20" s="31">
        <v>61962</v>
      </c>
    </row>
    <row r="21" spans="1:6" x14ac:dyDescent="0.25">
      <c r="A21" s="90"/>
      <c r="B21" s="91"/>
      <c r="C21" s="91"/>
      <c r="D21" s="91"/>
      <c r="E21" s="91"/>
      <c r="F21" s="92"/>
    </row>
    <row r="22" spans="1:6" ht="108" customHeight="1" x14ac:dyDescent="0.25">
      <c r="A22" s="98" t="s">
        <v>102</v>
      </c>
      <c r="B22" s="99"/>
      <c r="C22" s="99"/>
      <c r="D22" s="99"/>
      <c r="E22" s="99"/>
      <c r="F22" s="100"/>
    </row>
    <row r="23" spans="1:6" ht="15" customHeight="1" x14ac:dyDescent="0.25">
      <c r="A23" s="98" t="s">
        <v>96</v>
      </c>
      <c r="B23" s="99"/>
      <c r="C23" s="99"/>
      <c r="D23" s="99"/>
      <c r="E23" s="99"/>
      <c r="F23" s="100"/>
    </row>
    <row r="24" spans="1:6" ht="18.75" customHeight="1" x14ac:dyDescent="0.25">
      <c r="A24" s="98" t="s">
        <v>97</v>
      </c>
      <c r="B24" s="99"/>
      <c r="C24" s="99"/>
      <c r="D24" s="99"/>
      <c r="E24" s="99"/>
      <c r="F24" s="100"/>
    </row>
    <row r="25" spans="1:6" ht="18" customHeight="1" x14ac:dyDescent="0.25">
      <c r="A25" s="98" t="s">
        <v>89</v>
      </c>
      <c r="B25" s="99"/>
      <c r="C25" s="99"/>
      <c r="D25" s="99"/>
      <c r="E25" s="99"/>
      <c r="F25" s="100"/>
    </row>
    <row r="26" spans="1:6" ht="30" customHeight="1" x14ac:dyDescent="0.25">
      <c r="A26" s="80" t="s">
        <v>91</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B3" sqref="B3:E3"/>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c r="B1" s="123" t="s">
        <v>178</v>
      </c>
      <c r="C1" s="123"/>
      <c r="D1" s="123" t="s">
        <v>130</v>
      </c>
      <c r="E1" s="123"/>
    </row>
    <row r="2" spans="1:5" x14ac:dyDescent="0.25">
      <c r="A2" s="73" t="s">
        <v>164</v>
      </c>
      <c r="B2" s="73" t="s">
        <v>165</v>
      </c>
      <c r="C2" s="73" t="s">
        <v>107</v>
      </c>
      <c r="D2" s="73" t="s">
        <v>131</v>
      </c>
      <c r="E2" s="73" t="s">
        <v>107</v>
      </c>
    </row>
    <row r="3" spans="1:5" ht="15.95" customHeight="1" x14ac:dyDescent="0.25">
      <c r="A3" s="76" t="s">
        <v>85</v>
      </c>
      <c r="B3" s="40">
        <v>238321</v>
      </c>
      <c r="C3" s="40">
        <v>119006</v>
      </c>
      <c r="D3" s="40">
        <v>177883</v>
      </c>
      <c r="E3" s="40">
        <v>70516</v>
      </c>
    </row>
    <row r="4" spans="1:5" ht="18.75" customHeight="1" x14ac:dyDescent="0.25">
      <c r="A4" s="125" t="s">
        <v>170</v>
      </c>
      <c r="B4" s="125"/>
      <c r="C4" s="125"/>
      <c r="D4" s="125"/>
      <c r="E4" s="125"/>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E17" sqref="E17"/>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71" t="s">
        <v>177</v>
      </c>
      <c r="B1" s="123" t="s">
        <v>178</v>
      </c>
      <c r="C1" s="123"/>
      <c r="D1" s="123"/>
      <c r="E1" s="123" t="s">
        <v>130</v>
      </c>
      <c r="F1" s="123"/>
      <c r="G1" s="123"/>
    </row>
    <row r="2" spans="1:7" x14ac:dyDescent="0.25">
      <c r="A2" s="73" t="s">
        <v>164</v>
      </c>
      <c r="B2" s="73" t="s">
        <v>171</v>
      </c>
      <c r="C2" s="73" t="s">
        <v>172</v>
      </c>
      <c r="D2" s="73" t="s">
        <v>173</v>
      </c>
      <c r="E2" s="73" t="s">
        <v>179</v>
      </c>
      <c r="F2" s="73" t="s">
        <v>172</v>
      </c>
      <c r="G2" s="73" t="s">
        <v>173</v>
      </c>
    </row>
    <row r="3" spans="1:7" x14ac:dyDescent="0.25">
      <c r="A3" s="74" t="s">
        <v>182</v>
      </c>
      <c r="B3" s="40">
        <v>25476</v>
      </c>
      <c r="C3" s="40">
        <v>114308</v>
      </c>
      <c r="D3" s="40">
        <v>165506</v>
      </c>
      <c r="E3" s="40">
        <v>24631</v>
      </c>
      <c r="F3" s="40">
        <v>83021</v>
      </c>
      <c r="G3" s="40">
        <v>119063</v>
      </c>
    </row>
    <row r="4" spans="1:7" x14ac:dyDescent="0.25">
      <c r="A4" s="74" t="s">
        <v>111</v>
      </c>
      <c r="B4" s="36">
        <v>0</v>
      </c>
      <c r="C4" s="36">
        <v>0</v>
      </c>
      <c r="D4" s="40">
        <v>52038</v>
      </c>
      <c r="E4" s="40">
        <v>0</v>
      </c>
      <c r="F4" s="40">
        <v>0</v>
      </c>
      <c r="G4" s="40">
        <v>21682</v>
      </c>
    </row>
    <row r="5" spans="1:7" x14ac:dyDescent="0.25">
      <c r="A5" s="76" t="s">
        <v>85</v>
      </c>
      <c r="B5" s="40">
        <v>25476</v>
      </c>
      <c r="C5" s="40">
        <v>114308</v>
      </c>
      <c r="D5" s="40">
        <v>217544</v>
      </c>
      <c r="E5" s="40">
        <v>24631</v>
      </c>
      <c r="F5" s="40">
        <v>83021</v>
      </c>
      <c r="G5" s="40">
        <v>140745</v>
      </c>
    </row>
    <row r="6" spans="1:7" ht="20.25" customHeight="1" x14ac:dyDescent="0.25">
      <c r="A6" s="115" t="s">
        <v>170</v>
      </c>
      <c r="B6" s="118"/>
      <c r="C6" s="118"/>
      <c r="D6" s="118"/>
      <c r="E6" s="118"/>
      <c r="F6" s="118"/>
      <c r="G6" s="119"/>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154</v>
      </c>
      <c r="B1" s="105"/>
      <c r="C1" s="105"/>
      <c r="D1" s="105"/>
    </row>
    <row r="2" spans="1:4" ht="15" customHeight="1" x14ac:dyDescent="0.25">
      <c r="A2" s="105" t="s">
        <v>134</v>
      </c>
      <c r="B2" s="105"/>
      <c r="C2" s="105"/>
      <c r="D2" s="105"/>
    </row>
    <row r="3" spans="1:4" ht="15" customHeight="1" x14ac:dyDescent="0.25">
      <c r="A3" s="105" t="s">
        <v>135</v>
      </c>
      <c r="B3" s="105"/>
      <c r="C3" s="105"/>
      <c r="D3" s="105"/>
    </row>
    <row r="4" spans="1:4" ht="15.75" x14ac:dyDescent="0.25">
      <c r="A4" s="111" t="s">
        <v>136</v>
      </c>
      <c r="B4" s="112"/>
      <c r="C4" s="112"/>
      <c r="D4" s="112"/>
    </row>
    <row r="5" spans="1:4" ht="15" customHeight="1" x14ac:dyDescent="0.25">
      <c r="A5" s="105" t="s">
        <v>137</v>
      </c>
      <c r="B5" s="105"/>
      <c r="C5" s="105"/>
      <c r="D5" s="105"/>
    </row>
    <row r="6" spans="1:4" ht="15" customHeight="1" x14ac:dyDescent="0.25">
      <c r="A6" s="105" t="s">
        <v>138</v>
      </c>
      <c r="B6" s="105"/>
      <c r="C6" s="105"/>
      <c r="D6" s="105"/>
    </row>
    <row r="7" spans="1:4" ht="15" customHeight="1" x14ac:dyDescent="0.25">
      <c r="A7" s="105" t="s">
        <v>139</v>
      </c>
      <c r="B7" s="105"/>
      <c r="C7" s="105"/>
      <c r="D7" s="105"/>
    </row>
    <row r="8" spans="1:4" ht="31.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C16" sqref="C16"/>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34" t="s">
        <v>183</v>
      </c>
      <c r="B1" s="14" t="s">
        <v>69</v>
      </c>
      <c r="C1" s="14" t="s">
        <v>70</v>
      </c>
      <c r="D1" s="14" t="s">
        <v>71</v>
      </c>
      <c r="E1" s="14" t="s">
        <v>72</v>
      </c>
      <c r="F1" s="14" t="s">
        <v>73</v>
      </c>
    </row>
    <row r="2" spans="1:7" x14ac:dyDescent="0.25">
      <c r="A2" s="20" t="s">
        <v>184</v>
      </c>
      <c r="B2" s="22">
        <f>0.85*5200000</f>
        <v>4420000</v>
      </c>
      <c r="C2" s="22">
        <f>0.85*5200000</f>
        <v>4420000</v>
      </c>
      <c r="D2" s="22">
        <f>0.85*5200000</f>
        <v>4420000</v>
      </c>
      <c r="E2" s="22">
        <f>0.85*5200000</f>
        <v>4420000</v>
      </c>
      <c r="F2" s="22">
        <f>0.85*5200000</f>
        <v>4420000</v>
      </c>
    </row>
    <row r="3" spans="1:7" x14ac:dyDescent="0.25">
      <c r="A3" s="18" t="s">
        <v>63</v>
      </c>
      <c r="B3" s="19" t="s">
        <v>82</v>
      </c>
      <c r="C3" s="19" t="s">
        <v>82</v>
      </c>
      <c r="D3" s="19" t="s">
        <v>82</v>
      </c>
      <c r="E3" s="19" t="s">
        <v>82</v>
      </c>
      <c r="F3" s="19" t="s">
        <v>82</v>
      </c>
    </row>
    <row r="4" spans="1:7" x14ac:dyDescent="0.25">
      <c r="A4" s="18" t="s">
        <v>185</v>
      </c>
      <c r="B4" s="19" t="s">
        <v>82</v>
      </c>
      <c r="C4" s="19" t="s">
        <v>82</v>
      </c>
      <c r="D4" s="19" t="s">
        <v>82</v>
      </c>
      <c r="E4" s="19" t="s">
        <v>82</v>
      </c>
      <c r="F4" s="19" t="s">
        <v>82</v>
      </c>
    </row>
    <row r="5" spans="1:7" x14ac:dyDescent="0.25">
      <c r="A5" s="18" t="s">
        <v>186</v>
      </c>
      <c r="B5" s="19" t="s">
        <v>82</v>
      </c>
      <c r="C5" s="19" t="s">
        <v>82</v>
      </c>
      <c r="D5" s="19" t="s">
        <v>82</v>
      </c>
      <c r="E5" s="19" t="s">
        <v>82</v>
      </c>
      <c r="F5" s="19" t="s">
        <v>82</v>
      </c>
    </row>
    <row r="6" spans="1:7" x14ac:dyDescent="0.25">
      <c r="A6" s="18" t="s">
        <v>187</v>
      </c>
      <c r="B6" s="19" t="s">
        <v>82</v>
      </c>
      <c r="C6" s="19" t="s">
        <v>82</v>
      </c>
      <c r="D6" s="19" t="s">
        <v>82</v>
      </c>
      <c r="E6" s="19" t="s">
        <v>82</v>
      </c>
      <c r="F6" s="19" t="s">
        <v>82</v>
      </c>
    </row>
    <row r="7" spans="1:7" x14ac:dyDescent="0.25">
      <c r="A7" s="37" t="s">
        <v>188</v>
      </c>
      <c r="B7" s="19" t="s">
        <v>82</v>
      </c>
      <c r="C7" s="19" t="s">
        <v>82</v>
      </c>
      <c r="D7" s="19" t="s">
        <v>82</v>
      </c>
      <c r="E7" s="19" t="s">
        <v>82</v>
      </c>
      <c r="F7" s="19" t="s">
        <v>82</v>
      </c>
      <c r="G7" s="51"/>
    </row>
    <row r="8" spans="1:7" ht="23.25" customHeight="1" x14ac:dyDescent="0.25">
      <c r="A8" s="43" t="s">
        <v>85</v>
      </c>
      <c r="B8" s="50">
        <f t="shared" ref="B8:F8" si="0">B2</f>
        <v>4420000</v>
      </c>
      <c r="C8" s="50">
        <f t="shared" si="0"/>
        <v>4420000</v>
      </c>
      <c r="D8" s="50">
        <f t="shared" si="0"/>
        <v>4420000</v>
      </c>
      <c r="E8" s="50">
        <f t="shared" si="0"/>
        <v>4420000</v>
      </c>
      <c r="F8" s="50">
        <f t="shared" si="0"/>
        <v>4420000</v>
      </c>
    </row>
    <row r="9" spans="1:7" ht="18" customHeight="1" x14ac:dyDescent="0.25">
      <c r="A9" s="126" t="s">
        <v>189</v>
      </c>
      <c r="B9" s="127"/>
      <c r="C9" s="127"/>
      <c r="D9" s="127"/>
      <c r="E9" s="127"/>
      <c r="F9" s="128"/>
    </row>
    <row r="10" spans="1:7" ht="16.5" customHeight="1" x14ac:dyDescent="0.25">
      <c r="A10" s="129" t="s">
        <v>190</v>
      </c>
      <c r="B10" s="130"/>
      <c r="C10" s="130"/>
      <c r="D10" s="130"/>
      <c r="E10" s="130"/>
      <c r="F10" s="131"/>
    </row>
    <row r="11" spans="1:7" ht="15" customHeight="1" x14ac:dyDescent="0.25">
      <c r="A11" s="129" t="s">
        <v>191</v>
      </c>
      <c r="B11" s="130"/>
      <c r="C11" s="130"/>
      <c r="D11" s="130"/>
      <c r="E11" s="130"/>
      <c r="F11" s="131"/>
    </row>
    <row r="12" spans="1:7" ht="15.75" customHeight="1" x14ac:dyDescent="0.25">
      <c r="A12" s="129" t="s">
        <v>89</v>
      </c>
      <c r="B12" s="130"/>
      <c r="C12" s="130"/>
      <c r="D12" s="130"/>
      <c r="E12" s="130"/>
      <c r="F12" s="131"/>
    </row>
    <row r="13" spans="1:7" ht="24.75" customHeight="1" x14ac:dyDescent="0.25">
      <c r="A13" s="132" t="s">
        <v>91</v>
      </c>
      <c r="B13" s="133"/>
      <c r="C13" s="133"/>
      <c r="D13" s="133"/>
      <c r="E13" s="133"/>
      <c r="F13" s="134"/>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G9" sqref="G9"/>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34" t="s">
        <v>183</v>
      </c>
      <c r="B1" s="14" t="s">
        <v>69</v>
      </c>
      <c r="C1" s="14" t="s">
        <v>70</v>
      </c>
      <c r="D1" s="14" t="s">
        <v>71</v>
      </c>
      <c r="E1" s="14" t="s">
        <v>72</v>
      </c>
      <c r="F1" s="14" t="s">
        <v>73</v>
      </c>
    </row>
    <row r="2" spans="1:6" x14ac:dyDescent="0.25">
      <c r="A2" s="79" t="s">
        <v>192</v>
      </c>
      <c r="B2" s="22">
        <f>0.85*2000000</f>
        <v>1700000</v>
      </c>
      <c r="C2" s="22">
        <f>0.85*2000000</f>
        <v>1700000</v>
      </c>
      <c r="D2" s="22">
        <f>0.85*2000000</f>
        <v>1700000</v>
      </c>
      <c r="E2" s="22">
        <f>0.85*2000000</f>
        <v>1700000</v>
      </c>
      <c r="F2" s="22">
        <f>0.85*2000000</f>
        <v>1700000</v>
      </c>
    </row>
    <row r="3" spans="1:6" x14ac:dyDescent="0.25">
      <c r="A3" s="35" t="s">
        <v>193</v>
      </c>
      <c r="B3" s="36" t="s">
        <v>82</v>
      </c>
      <c r="C3" s="36" t="s">
        <v>82</v>
      </c>
      <c r="D3" s="36" t="s">
        <v>82</v>
      </c>
      <c r="E3" s="36" t="s">
        <v>82</v>
      </c>
      <c r="F3" s="36" t="s">
        <v>82</v>
      </c>
    </row>
    <row r="4" spans="1:6" x14ac:dyDescent="0.25">
      <c r="A4" s="37" t="s">
        <v>176</v>
      </c>
      <c r="B4" s="36" t="s">
        <v>82</v>
      </c>
      <c r="C4" s="36" t="s">
        <v>82</v>
      </c>
      <c r="D4" s="36" t="s">
        <v>82</v>
      </c>
      <c r="E4" s="36" t="s">
        <v>82</v>
      </c>
      <c r="F4" s="36" t="s">
        <v>82</v>
      </c>
    </row>
    <row r="5" spans="1:6" x14ac:dyDescent="0.25">
      <c r="A5" s="37" t="s">
        <v>194</v>
      </c>
      <c r="B5" s="36" t="s">
        <v>82</v>
      </c>
      <c r="C5" s="36" t="s">
        <v>82</v>
      </c>
      <c r="D5" s="36" t="s">
        <v>82</v>
      </c>
      <c r="E5" s="36" t="s">
        <v>82</v>
      </c>
      <c r="F5" s="36" t="s">
        <v>82</v>
      </c>
    </row>
    <row r="6" spans="1:6" x14ac:dyDescent="0.25">
      <c r="A6" s="37" t="s">
        <v>195</v>
      </c>
      <c r="B6" s="36" t="s">
        <v>82</v>
      </c>
      <c r="C6" s="36" t="s">
        <v>82</v>
      </c>
      <c r="D6" s="36" t="s">
        <v>82</v>
      </c>
      <c r="E6" s="36" t="s">
        <v>82</v>
      </c>
      <c r="F6" s="36" t="s">
        <v>82</v>
      </c>
    </row>
    <row r="7" spans="1:6" x14ac:dyDescent="0.25">
      <c r="A7" s="38" t="s">
        <v>196</v>
      </c>
      <c r="B7" s="36" t="s">
        <v>82</v>
      </c>
      <c r="C7" s="36" t="s">
        <v>82</v>
      </c>
      <c r="D7" s="36" t="s">
        <v>82</v>
      </c>
      <c r="E7" s="36" t="s">
        <v>82</v>
      </c>
      <c r="F7" s="36" t="s">
        <v>82</v>
      </c>
    </row>
    <row r="8" spans="1:6" x14ac:dyDescent="0.25">
      <c r="A8" s="39" t="s">
        <v>85</v>
      </c>
      <c r="B8" s="40">
        <f t="shared" ref="B8:F8" si="0">B2</f>
        <v>1700000</v>
      </c>
      <c r="C8" s="40">
        <f t="shared" si="0"/>
        <v>1700000</v>
      </c>
      <c r="D8" s="40">
        <f t="shared" si="0"/>
        <v>1700000</v>
      </c>
      <c r="E8" s="40">
        <f t="shared" si="0"/>
        <v>1700000</v>
      </c>
      <c r="F8" s="40">
        <f t="shared" si="0"/>
        <v>1700000</v>
      </c>
    </row>
    <row r="9" spans="1:6" ht="27" customHeight="1" x14ac:dyDescent="0.25">
      <c r="A9" s="136" t="s">
        <v>197</v>
      </c>
      <c r="B9" s="136"/>
      <c r="C9" s="136"/>
      <c r="D9" s="136"/>
      <c r="E9" s="136"/>
      <c r="F9" s="136"/>
    </row>
    <row r="10" spans="1:6" ht="14.25" customHeight="1" x14ac:dyDescent="0.25">
      <c r="A10" s="136" t="s">
        <v>190</v>
      </c>
      <c r="B10" s="136"/>
      <c r="C10" s="136"/>
      <c r="D10" s="136"/>
      <c r="E10" s="136"/>
      <c r="F10" s="136"/>
    </row>
    <row r="11" spans="1:6" ht="15.75" customHeight="1" x14ac:dyDescent="0.25">
      <c r="A11" s="136" t="s">
        <v>198</v>
      </c>
      <c r="B11" s="136"/>
      <c r="C11" s="136"/>
      <c r="D11" s="136"/>
      <c r="E11" s="136"/>
      <c r="F11" s="136"/>
    </row>
    <row r="12" spans="1:6" x14ac:dyDescent="0.25">
      <c r="A12" s="136" t="s">
        <v>199</v>
      </c>
      <c r="B12" s="136"/>
      <c r="C12" s="136"/>
      <c r="D12" s="136"/>
      <c r="E12" s="136"/>
      <c r="F12" s="136"/>
    </row>
    <row r="13" spans="1:6" ht="14.25" customHeight="1" x14ac:dyDescent="0.25">
      <c r="A13" s="129" t="s">
        <v>200</v>
      </c>
      <c r="B13" s="130"/>
      <c r="C13" s="130"/>
      <c r="D13" s="130"/>
      <c r="E13" s="130"/>
      <c r="F13" s="131"/>
    </row>
    <row r="14" spans="1:6" ht="26.25" customHeight="1" x14ac:dyDescent="0.25">
      <c r="A14" s="135" t="s">
        <v>91</v>
      </c>
      <c r="B14" s="135"/>
      <c r="C14" s="135"/>
      <c r="D14" s="135"/>
      <c r="E14" s="135"/>
      <c r="F14" s="135"/>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F2" sqref="F2"/>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34" t="s">
        <v>183</v>
      </c>
      <c r="B1" s="14" t="s">
        <v>69</v>
      </c>
      <c r="C1" s="14" t="s">
        <v>70</v>
      </c>
      <c r="D1" s="14" t="s">
        <v>71</v>
      </c>
      <c r="E1" s="14" t="s">
        <v>72</v>
      </c>
      <c r="F1" s="14" t="s">
        <v>73</v>
      </c>
    </row>
    <row r="2" spans="1:6" x14ac:dyDescent="0.25">
      <c r="A2" s="79" t="s">
        <v>201</v>
      </c>
      <c r="B2" s="22">
        <f>0.85*37000000</f>
        <v>31450000</v>
      </c>
      <c r="C2" s="22">
        <f>0.85*37000000</f>
        <v>31450000</v>
      </c>
      <c r="D2" s="22">
        <f>0.85*37000000</f>
        <v>31450000</v>
      </c>
      <c r="E2" s="22">
        <f>0.85*37000000</f>
        <v>31450000</v>
      </c>
      <c r="F2" s="22">
        <f>0.85*37000000</f>
        <v>31450000</v>
      </c>
    </row>
    <row r="3" spans="1:6" x14ac:dyDescent="0.25">
      <c r="A3" s="35" t="s">
        <v>202</v>
      </c>
      <c r="B3" s="36" t="s">
        <v>82</v>
      </c>
      <c r="C3" s="36" t="s">
        <v>82</v>
      </c>
      <c r="D3" s="36" t="s">
        <v>82</v>
      </c>
      <c r="E3" s="36" t="s">
        <v>82</v>
      </c>
      <c r="F3" s="36" t="s">
        <v>82</v>
      </c>
    </row>
    <row r="4" spans="1:6" x14ac:dyDescent="0.25">
      <c r="A4" s="37" t="s">
        <v>203</v>
      </c>
      <c r="B4" s="36" t="s">
        <v>82</v>
      </c>
      <c r="C4" s="36" t="s">
        <v>82</v>
      </c>
      <c r="D4" s="36" t="s">
        <v>82</v>
      </c>
      <c r="E4" s="36" t="s">
        <v>82</v>
      </c>
      <c r="F4" s="36" t="s">
        <v>82</v>
      </c>
    </row>
    <row r="5" spans="1:6" x14ac:dyDescent="0.25">
      <c r="A5" s="37" t="s">
        <v>186</v>
      </c>
      <c r="B5" s="36" t="s">
        <v>82</v>
      </c>
      <c r="C5" s="36" t="s">
        <v>82</v>
      </c>
      <c r="D5" s="36" t="s">
        <v>82</v>
      </c>
      <c r="E5" s="36" t="s">
        <v>82</v>
      </c>
      <c r="F5" s="36" t="s">
        <v>82</v>
      </c>
    </row>
    <row r="6" spans="1:6" x14ac:dyDescent="0.25">
      <c r="A6" s="37" t="s">
        <v>204</v>
      </c>
      <c r="B6" s="36" t="s">
        <v>82</v>
      </c>
      <c r="C6" s="36" t="s">
        <v>82</v>
      </c>
      <c r="D6" s="36" t="s">
        <v>82</v>
      </c>
      <c r="E6" s="36" t="s">
        <v>82</v>
      </c>
      <c r="F6" s="36" t="s">
        <v>82</v>
      </c>
    </row>
    <row r="7" spans="1:6" x14ac:dyDescent="0.25">
      <c r="A7" s="38" t="s">
        <v>119</v>
      </c>
      <c r="B7" s="36" t="s">
        <v>82</v>
      </c>
      <c r="C7" s="36" t="s">
        <v>82</v>
      </c>
      <c r="D7" s="36" t="s">
        <v>82</v>
      </c>
      <c r="E7" s="36" t="s">
        <v>82</v>
      </c>
      <c r="F7" s="36" t="s">
        <v>82</v>
      </c>
    </row>
    <row r="8" spans="1:6" x14ac:dyDescent="0.25">
      <c r="A8" s="39" t="s">
        <v>85</v>
      </c>
      <c r="B8" s="40">
        <f t="shared" ref="B8:F8" si="0">B2</f>
        <v>31450000</v>
      </c>
      <c r="C8" s="40">
        <f t="shared" si="0"/>
        <v>31450000</v>
      </c>
      <c r="D8" s="40">
        <f t="shared" si="0"/>
        <v>31450000</v>
      </c>
      <c r="E8" s="40">
        <f t="shared" si="0"/>
        <v>31450000</v>
      </c>
      <c r="F8" s="40">
        <f t="shared" si="0"/>
        <v>31450000</v>
      </c>
    </row>
    <row r="9" spans="1:6" ht="27" customHeight="1" x14ac:dyDescent="0.25">
      <c r="A9" s="136" t="s">
        <v>197</v>
      </c>
      <c r="B9" s="136"/>
      <c r="C9" s="136"/>
      <c r="D9" s="136"/>
      <c r="E9" s="136"/>
      <c r="F9" s="136"/>
    </row>
    <row r="10" spans="1:6" ht="14.25" customHeight="1" x14ac:dyDescent="0.25">
      <c r="A10" s="136" t="s">
        <v>190</v>
      </c>
      <c r="B10" s="136"/>
      <c r="C10" s="136"/>
      <c r="D10" s="136"/>
      <c r="E10" s="136"/>
      <c r="F10" s="136"/>
    </row>
    <row r="11" spans="1:6" ht="15.75" customHeight="1" x14ac:dyDescent="0.25">
      <c r="A11" s="136" t="s">
        <v>205</v>
      </c>
      <c r="B11" s="136"/>
      <c r="C11" s="136"/>
      <c r="D11" s="136"/>
      <c r="E11" s="136"/>
      <c r="F11" s="136"/>
    </row>
    <row r="12" spans="1:6" x14ac:dyDescent="0.25">
      <c r="A12" s="129" t="s">
        <v>89</v>
      </c>
      <c r="B12" s="130"/>
      <c r="C12" s="130"/>
      <c r="D12" s="130"/>
      <c r="E12" s="130"/>
      <c r="F12" s="131"/>
    </row>
    <row r="13" spans="1:6" ht="14.25" customHeight="1" x14ac:dyDescent="0.25">
      <c r="A13" s="135" t="s">
        <v>91</v>
      </c>
      <c r="B13" s="135"/>
      <c r="C13" s="135"/>
      <c r="D13" s="135"/>
      <c r="E13" s="135"/>
      <c r="F13" s="135"/>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M19" sqref="M19"/>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t="s">
        <v>69</v>
      </c>
      <c r="C1" s="14" t="s">
        <v>70</v>
      </c>
      <c r="D1" s="14" t="s">
        <v>71</v>
      </c>
      <c r="E1" s="14" t="s">
        <v>72</v>
      </c>
      <c r="F1" s="14" t="s">
        <v>73</v>
      </c>
    </row>
    <row r="2" spans="1:6" x14ac:dyDescent="0.25">
      <c r="A2" s="16" t="s">
        <v>74</v>
      </c>
      <c r="B2" s="31">
        <v>2481667</v>
      </c>
      <c r="C2" s="31">
        <v>3786821</v>
      </c>
      <c r="D2" s="31">
        <v>4208624</v>
      </c>
      <c r="E2" s="31">
        <v>3449744</v>
      </c>
      <c r="F2" s="31">
        <v>3225624</v>
      </c>
    </row>
    <row r="3" spans="1:6" ht="15" customHeight="1" x14ac:dyDescent="0.25">
      <c r="A3" s="18" t="s">
        <v>75</v>
      </c>
      <c r="B3" s="32">
        <v>1965751</v>
      </c>
      <c r="C3" s="32">
        <v>3143537</v>
      </c>
      <c r="D3" s="32">
        <v>3570930</v>
      </c>
      <c r="E3" s="32">
        <v>2779057</v>
      </c>
      <c r="F3" s="32">
        <v>2565635</v>
      </c>
    </row>
    <row r="4" spans="1:6" ht="15" customHeight="1" x14ac:dyDescent="0.25">
      <c r="A4" s="18" t="s">
        <v>76</v>
      </c>
      <c r="B4" s="32">
        <v>515916</v>
      </c>
      <c r="C4" s="32">
        <v>643284</v>
      </c>
      <c r="D4" s="32">
        <v>637694</v>
      </c>
      <c r="E4" s="32">
        <v>670686</v>
      </c>
      <c r="F4" s="32">
        <v>659989</v>
      </c>
    </row>
    <row r="5" spans="1:6" ht="15" customHeight="1" x14ac:dyDescent="0.25">
      <c r="A5" s="16" t="s">
        <v>77</v>
      </c>
      <c r="B5" s="31">
        <v>39030</v>
      </c>
      <c r="C5" s="31">
        <v>77243</v>
      </c>
      <c r="D5" s="31">
        <v>89514</v>
      </c>
      <c r="E5" s="31">
        <v>84463</v>
      </c>
      <c r="F5" s="31">
        <v>55647</v>
      </c>
    </row>
    <row r="6" spans="1:6" ht="15" customHeight="1" x14ac:dyDescent="0.25">
      <c r="A6" s="18" t="s">
        <v>78</v>
      </c>
      <c r="B6" s="33" t="s">
        <v>79</v>
      </c>
      <c r="C6" s="33" t="s">
        <v>79</v>
      </c>
      <c r="D6" s="33" t="s">
        <v>79</v>
      </c>
      <c r="E6" s="33" t="s">
        <v>79</v>
      </c>
      <c r="F6" s="33" t="s">
        <v>79</v>
      </c>
    </row>
    <row r="7" spans="1:6" ht="15" customHeight="1" x14ac:dyDescent="0.25">
      <c r="A7" s="18" t="s">
        <v>76</v>
      </c>
      <c r="B7" s="32">
        <v>39030</v>
      </c>
      <c r="C7" s="32">
        <v>77243</v>
      </c>
      <c r="D7" s="32">
        <v>89514</v>
      </c>
      <c r="E7" s="32">
        <v>84463</v>
      </c>
      <c r="F7" s="32">
        <v>55647</v>
      </c>
    </row>
    <row r="8" spans="1:6" ht="15" customHeight="1" x14ac:dyDescent="0.25">
      <c r="A8" s="16" t="s">
        <v>80</v>
      </c>
      <c r="B8" s="31">
        <v>262210</v>
      </c>
      <c r="C8" s="31">
        <v>313739</v>
      </c>
      <c r="D8" s="31">
        <v>321443</v>
      </c>
      <c r="E8" s="31">
        <v>404359</v>
      </c>
      <c r="F8" s="31">
        <v>302879</v>
      </c>
    </row>
    <row r="9" spans="1:6" ht="15" customHeight="1" x14ac:dyDescent="0.25">
      <c r="A9" s="18" t="s">
        <v>78</v>
      </c>
      <c r="B9" s="32">
        <v>173632</v>
      </c>
      <c r="C9" s="32">
        <v>252454</v>
      </c>
      <c r="D9" s="32">
        <v>248434</v>
      </c>
      <c r="E9" s="32">
        <v>342712</v>
      </c>
      <c r="F9" s="32">
        <v>208106</v>
      </c>
    </row>
    <row r="10" spans="1:6" ht="15" customHeight="1" x14ac:dyDescent="0.25">
      <c r="A10" s="18" t="s">
        <v>76</v>
      </c>
      <c r="B10" s="32">
        <v>88579</v>
      </c>
      <c r="C10" s="32">
        <v>61285</v>
      </c>
      <c r="D10" s="32">
        <v>73009</v>
      </c>
      <c r="E10" s="32">
        <v>61647</v>
      </c>
      <c r="F10" s="32">
        <v>94773</v>
      </c>
    </row>
    <row r="11" spans="1:6" ht="15" customHeight="1" x14ac:dyDescent="0.25">
      <c r="A11" s="20" t="s">
        <v>98</v>
      </c>
      <c r="B11" s="24" t="s">
        <v>82</v>
      </c>
      <c r="C11" s="24" t="s">
        <v>82</v>
      </c>
      <c r="D11" s="24" t="s">
        <v>82</v>
      </c>
      <c r="E11" s="24" t="s">
        <v>82</v>
      </c>
      <c r="F11" s="24" t="s">
        <v>82</v>
      </c>
    </row>
    <row r="12" spans="1:6" ht="15" customHeight="1" x14ac:dyDescent="0.25">
      <c r="A12" s="18" t="s">
        <v>78</v>
      </c>
      <c r="B12" s="23" t="s">
        <v>82</v>
      </c>
      <c r="C12" s="23" t="s">
        <v>82</v>
      </c>
      <c r="D12" s="23" t="s">
        <v>82</v>
      </c>
      <c r="E12" s="23" t="s">
        <v>82</v>
      </c>
      <c r="F12" s="23" t="s">
        <v>82</v>
      </c>
    </row>
    <row r="13" spans="1:6" ht="15" customHeight="1" x14ac:dyDescent="0.25">
      <c r="A13" s="18" t="s">
        <v>76</v>
      </c>
      <c r="B13" s="23" t="s">
        <v>82</v>
      </c>
      <c r="C13" s="23" t="s">
        <v>82</v>
      </c>
      <c r="D13" s="23" t="s">
        <v>82</v>
      </c>
      <c r="E13" s="23" t="s">
        <v>82</v>
      </c>
      <c r="F13" s="23" t="s">
        <v>82</v>
      </c>
    </row>
    <row r="14" spans="1:6" ht="15" customHeight="1" x14ac:dyDescent="0.25">
      <c r="A14" s="16" t="s">
        <v>99</v>
      </c>
      <c r="B14" s="31" t="s">
        <v>82</v>
      </c>
      <c r="C14" s="31" t="s">
        <v>82</v>
      </c>
      <c r="D14" s="31" t="s">
        <v>82</v>
      </c>
      <c r="E14" s="31" t="s">
        <v>82</v>
      </c>
      <c r="F14" s="31" t="s">
        <v>82</v>
      </c>
    </row>
    <row r="15" spans="1:6" ht="15" customHeight="1" x14ac:dyDescent="0.25">
      <c r="A15" s="18" t="s">
        <v>78</v>
      </c>
      <c r="B15" s="32" t="s">
        <v>82</v>
      </c>
      <c r="C15" s="32" t="s">
        <v>82</v>
      </c>
      <c r="D15" s="32" t="s">
        <v>82</v>
      </c>
      <c r="E15" s="32" t="s">
        <v>82</v>
      </c>
      <c r="F15" s="32" t="s">
        <v>82</v>
      </c>
    </row>
    <row r="16" spans="1:6" ht="15" customHeight="1" x14ac:dyDescent="0.25">
      <c r="A16" s="18" t="s">
        <v>76</v>
      </c>
      <c r="B16" s="32" t="s">
        <v>82</v>
      </c>
      <c r="C16" s="32" t="s">
        <v>82</v>
      </c>
      <c r="D16" s="32" t="s">
        <v>82</v>
      </c>
      <c r="E16" s="32" t="s">
        <v>82</v>
      </c>
      <c r="F16" s="32" t="s">
        <v>82</v>
      </c>
    </row>
    <row r="17" spans="1:6" ht="15" customHeight="1" x14ac:dyDescent="0.25">
      <c r="A17" s="16" t="s">
        <v>100</v>
      </c>
      <c r="B17" s="31" t="s">
        <v>82</v>
      </c>
      <c r="C17" s="31" t="s">
        <v>82</v>
      </c>
      <c r="D17" s="31" t="s">
        <v>82</v>
      </c>
      <c r="E17" s="31" t="s">
        <v>82</v>
      </c>
      <c r="F17" s="31" t="s">
        <v>82</v>
      </c>
    </row>
    <row r="18" spans="1:6" ht="16.5" customHeight="1" x14ac:dyDescent="0.25">
      <c r="A18" s="18" t="s">
        <v>78</v>
      </c>
      <c r="B18" s="32" t="s">
        <v>82</v>
      </c>
      <c r="C18" s="32" t="s">
        <v>82</v>
      </c>
      <c r="D18" s="32" t="s">
        <v>82</v>
      </c>
      <c r="E18" s="32" t="s">
        <v>82</v>
      </c>
      <c r="F18" s="32" t="s">
        <v>82</v>
      </c>
    </row>
    <row r="19" spans="1:6" ht="15.75" customHeight="1" x14ac:dyDescent="0.25">
      <c r="A19" s="18" t="s">
        <v>76</v>
      </c>
      <c r="B19" s="32" t="s">
        <v>82</v>
      </c>
      <c r="C19" s="32" t="s">
        <v>82</v>
      </c>
      <c r="D19" s="32" t="s">
        <v>82</v>
      </c>
      <c r="E19" s="32" t="s">
        <v>82</v>
      </c>
      <c r="F19" s="32" t="s">
        <v>82</v>
      </c>
    </row>
    <row r="20" spans="1:6" ht="15.95" customHeight="1" x14ac:dyDescent="0.25">
      <c r="A20" s="16" t="s">
        <v>85</v>
      </c>
      <c r="B20" s="31">
        <v>2782907</v>
      </c>
      <c r="C20" s="31">
        <v>4177803</v>
      </c>
      <c r="D20" s="31">
        <v>4619581</v>
      </c>
      <c r="E20" s="31">
        <v>3938566</v>
      </c>
      <c r="F20" s="31">
        <v>3584150</v>
      </c>
    </row>
    <row r="21" spans="1:6" ht="15.95" customHeight="1" x14ac:dyDescent="0.25">
      <c r="A21" s="101"/>
      <c r="B21" s="102"/>
      <c r="C21" s="102"/>
      <c r="D21" s="102"/>
      <c r="E21" s="102"/>
      <c r="F21" s="103"/>
    </row>
    <row r="22" spans="1:6" ht="66.75" customHeight="1" x14ac:dyDescent="0.25">
      <c r="A22" s="104" t="s">
        <v>103</v>
      </c>
      <c r="B22" s="104"/>
      <c r="C22" s="104"/>
      <c r="D22" s="104"/>
      <c r="E22" s="104"/>
      <c r="F22" s="104"/>
    </row>
    <row r="23" spans="1:6" ht="15.95" customHeight="1" x14ac:dyDescent="0.25">
      <c r="A23" s="104" t="s">
        <v>96</v>
      </c>
      <c r="B23" s="104"/>
      <c r="C23" s="104"/>
      <c r="D23" s="104"/>
      <c r="E23" s="104"/>
      <c r="F23" s="104"/>
    </row>
    <row r="24" spans="1:6" ht="15" customHeight="1" x14ac:dyDescent="0.25">
      <c r="A24" s="104" t="s">
        <v>88</v>
      </c>
      <c r="B24" s="104"/>
      <c r="C24" s="104"/>
      <c r="D24" s="104"/>
      <c r="E24" s="104"/>
      <c r="F24" s="104"/>
    </row>
    <row r="25" spans="1:6" ht="15" customHeight="1" x14ac:dyDescent="0.25">
      <c r="A25" s="104" t="s">
        <v>89</v>
      </c>
      <c r="B25" s="104"/>
      <c r="C25" s="104"/>
      <c r="D25" s="104"/>
      <c r="E25" s="104"/>
      <c r="F25" s="104"/>
    </row>
    <row r="26" spans="1:6" ht="29.25" customHeight="1" x14ac:dyDescent="0.25">
      <c r="A26" s="80" t="s">
        <v>91</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K22" sqref="K22"/>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t="s">
        <v>69</v>
      </c>
      <c r="C1" s="14" t="s">
        <v>70</v>
      </c>
      <c r="D1" s="14" t="s">
        <v>71</v>
      </c>
      <c r="E1" s="14" t="s">
        <v>72</v>
      </c>
      <c r="F1" s="14" t="s">
        <v>73</v>
      </c>
    </row>
    <row r="2" spans="1:6" x14ac:dyDescent="0.25">
      <c r="A2" s="16" t="s">
        <v>74</v>
      </c>
      <c r="B2" s="31">
        <v>4963335</v>
      </c>
      <c r="C2" s="31">
        <v>7573641</v>
      </c>
      <c r="D2" s="31">
        <v>8417248</v>
      </c>
      <c r="E2" s="31">
        <v>6899487</v>
      </c>
      <c r="F2" s="31">
        <v>6451249</v>
      </c>
    </row>
    <row r="3" spans="1:6" ht="15" customHeight="1" x14ac:dyDescent="0.25">
      <c r="A3" s="18" t="s">
        <v>92</v>
      </c>
      <c r="B3" s="32">
        <v>3054704</v>
      </c>
      <c r="C3" s="32">
        <v>2960720</v>
      </c>
      <c r="D3" s="32">
        <v>4681315</v>
      </c>
      <c r="E3" s="32">
        <v>4180519</v>
      </c>
      <c r="F3" s="32">
        <v>4145006</v>
      </c>
    </row>
    <row r="4" spans="1:6" ht="15" customHeight="1" x14ac:dyDescent="0.25">
      <c r="A4" s="18" t="s">
        <v>93</v>
      </c>
      <c r="B4" s="32">
        <v>1908630</v>
      </c>
      <c r="C4" s="32">
        <v>4612921</v>
      </c>
      <c r="D4" s="32">
        <v>3735934</v>
      </c>
      <c r="E4" s="32">
        <v>2718968</v>
      </c>
      <c r="F4" s="32">
        <v>2306243</v>
      </c>
    </row>
    <row r="5" spans="1:6" ht="15" customHeight="1" x14ac:dyDescent="0.25">
      <c r="A5" s="16" t="s">
        <v>77</v>
      </c>
      <c r="B5" s="31">
        <v>78060</v>
      </c>
      <c r="C5" s="31">
        <v>154487</v>
      </c>
      <c r="D5" s="31">
        <v>179028</v>
      </c>
      <c r="E5" s="31">
        <v>168926</v>
      </c>
      <c r="F5" s="31">
        <v>111294</v>
      </c>
    </row>
    <row r="6" spans="1:6" ht="15" customHeight="1" x14ac:dyDescent="0.25">
      <c r="A6" s="18" t="s">
        <v>94</v>
      </c>
      <c r="B6" s="19">
        <v>63001</v>
      </c>
      <c r="C6" s="19">
        <v>120866</v>
      </c>
      <c r="D6" s="19">
        <v>140644</v>
      </c>
      <c r="E6" s="19">
        <v>136185</v>
      </c>
      <c r="F6" s="19">
        <v>89796</v>
      </c>
    </row>
    <row r="7" spans="1:6" ht="15" customHeight="1" x14ac:dyDescent="0.25">
      <c r="A7" s="18" t="s">
        <v>93</v>
      </c>
      <c r="B7" s="32">
        <v>15059</v>
      </c>
      <c r="C7" s="32">
        <v>33621</v>
      </c>
      <c r="D7" s="32">
        <v>38383</v>
      </c>
      <c r="E7" s="32">
        <v>32741</v>
      </c>
      <c r="F7" s="32">
        <v>21498</v>
      </c>
    </row>
    <row r="8" spans="1:6" ht="15" customHeight="1" x14ac:dyDescent="0.25">
      <c r="A8" s="16" t="s">
        <v>80</v>
      </c>
      <c r="B8" s="31">
        <v>524421</v>
      </c>
      <c r="C8" s="31">
        <v>627477</v>
      </c>
      <c r="D8" s="31">
        <v>642886</v>
      </c>
      <c r="E8" s="31">
        <v>808719</v>
      </c>
      <c r="F8" s="31">
        <v>605724</v>
      </c>
    </row>
    <row r="9" spans="1:6" ht="15" customHeight="1" x14ac:dyDescent="0.25">
      <c r="A9" s="18" t="s">
        <v>94</v>
      </c>
      <c r="B9" s="32">
        <v>305725</v>
      </c>
      <c r="C9" s="32">
        <v>356473</v>
      </c>
      <c r="D9" s="32">
        <v>389091</v>
      </c>
      <c r="E9" s="32">
        <v>449217</v>
      </c>
      <c r="F9" s="32">
        <v>357327</v>
      </c>
    </row>
    <row r="10" spans="1:6" ht="15" customHeight="1" x14ac:dyDescent="0.25">
      <c r="A10" s="18" t="s">
        <v>93</v>
      </c>
      <c r="B10" s="32">
        <v>218695</v>
      </c>
      <c r="C10" s="32">
        <v>271004</v>
      </c>
      <c r="D10" s="32">
        <v>253794</v>
      </c>
      <c r="E10" s="32">
        <v>359501</v>
      </c>
      <c r="F10" s="32">
        <v>248396</v>
      </c>
    </row>
    <row r="11" spans="1:6" ht="15" customHeight="1" x14ac:dyDescent="0.25">
      <c r="A11" s="20" t="s">
        <v>98</v>
      </c>
      <c r="B11" s="24" t="s">
        <v>82</v>
      </c>
      <c r="C11" s="24" t="s">
        <v>82</v>
      </c>
      <c r="D11" s="24" t="s">
        <v>82</v>
      </c>
      <c r="E11" s="24" t="s">
        <v>82</v>
      </c>
      <c r="F11" s="24" t="s">
        <v>82</v>
      </c>
    </row>
    <row r="12" spans="1:6" ht="15" customHeight="1" x14ac:dyDescent="0.25">
      <c r="A12" s="18" t="s">
        <v>94</v>
      </c>
      <c r="B12" s="23" t="s">
        <v>82</v>
      </c>
      <c r="C12" s="23" t="s">
        <v>82</v>
      </c>
      <c r="D12" s="23" t="s">
        <v>82</v>
      </c>
      <c r="E12" s="23" t="s">
        <v>82</v>
      </c>
      <c r="F12" s="23" t="s">
        <v>82</v>
      </c>
    </row>
    <row r="13" spans="1:6" ht="15" customHeight="1" x14ac:dyDescent="0.25">
      <c r="A13" s="18" t="s">
        <v>93</v>
      </c>
      <c r="B13" s="23" t="s">
        <v>82</v>
      </c>
      <c r="C13" s="23" t="s">
        <v>82</v>
      </c>
      <c r="D13" s="23" t="s">
        <v>82</v>
      </c>
      <c r="E13" s="23" t="s">
        <v>82</v>
      </c>
      <c r="F13" s="23" t="s">
        <v>82</v>
      </c>
    </row>
    <row r="14" spans="1:6" ht="15" customHeight="1" x14ac:dyDescent="0.25">
      <c r="A14" s="16" t="s">
        <v>99</v>
      </c>
      <c r="B14" s="31" t="s">
        <v>82</v>
      </c>
      <c r="C14" s="31" t="s">
        <v>82</v>
      </c>
      <c r="D14" s="31" t="s">
        <v>82</v>
      </c>
      <c r="E14" s="31" t="s">
        <v>82</v>
      </c>
      <c r="F14" s="31" t="s">
        <v>82</v>
      </c>
    </row>
    <row r="15" spans="1:6" ht="15" customHeight="1" x14ac:dyDescent="0.25">
      <c r="A15" s="18" t="s">
        <v>94</v>
      </c>
      <c r="B15" s="32" t="s">
        <v>82</v>
      </c>
      <c r="C15" s="32" t="s">
        <v>82</v>
      </c>
      <c r="D15" s="32" t="s">
        <v>82</v>
      </c>
      <c r="E15" s="32" t="s">
        <v>82</v>
      </c>
      <c r="F15" s="32" t="s">
        <v>82</v>
      </c>
    </row>
    <row r="16" spans="1:6" ht="15" customHeight="1" x14ac:dyDescent="0.25">
      <c r="A16" s="18" t="s">
        <v>93</v>
      </c>
      <c r="B16" s="32" t="s">
        <v>82</v>
      </c>
      <c r="C16" s="32" t="s">
        <v>82</v>
      </c>
      <c r="D16" s="32" t="s">
        <v>82</v>
      </c>
      <c r="E16" s="32" t="s">
        <v>82</v>
      </c>
      <c r="F16" s="32" t="s">
        <v>82</v>
      </c>
    </row>
    <row r="17" spans="1:6" ht="15" customHeight="1" x14ac:dyDescent="0.25">
      <c r="A17" s="16" t="s">
        <v>100</v>
      </c>
      <c r="B17" s="31" t="s">
        <v>82</v>
      </c>
      <c r="C17" s="31" t="s">
        <v>82</v>
      </c>
      <c r="D17" s="31" t="s">
        <v>82</v>
      </c>
      <c r="E17" s="31" t="s">
        <v>82</v>
      </c>
      <c r="F17" s="31" t="s">
        <v>82</v>
      </c>
    </row>
    <row r="18" spans="1:6" ht="15" customHeight="1" x14ac:dyDescent="0.25">
      <c r="A18" s="18" t="s">
        <v>94</v>
      </c>
      <c r="B18" s="32" t="s">
        <v>82</v>
      </c>
      <c r="C18" s="32" t="s">
        <v>82</v>
      </c>
      <c r="D18" s="32" t="s">
        <v>82</v>
      </c>
      <c r="E18" s="32" t="s">
        <v>82</v>
      </c>
      <c r="F18" s="32" t="s">
        <v>82</v>
      </c>
    </row>
    <row r="19" spans="1:6" ht="15" customHeight="1" x14ac:dyDescent="0.25">
      <c r="A19" s="18" t="s">
        <v>93</v>
      </c>
      <c r="B19" s="32" t="s">
        <v>82</v>
      </c>
      <c r="C19" s="32" t="s">
        <v>82</v>
      </c>
      <c r="D19" s="32" t="s">
        <v>82</v>
      </c>
      <c r="E19" s="32" t="s">
        <v>82</v>
      </c>
      <c r="F19" s="32" t="s">
        <v>82</v>
      </c>
    </row>
    <row r="20" spans="1:6" ht="15" customHeight="1" x14ac:dyDescent="0.25">
      <c r="A20" s="16" t="s">
        <v>85</v>
      </c>
      <c r="B20" s="31">
        <v>5565815</v>
      </c>
      <c r="C20" s="31">
        <v>8355606</v>
      </c>
      <c r="D20" s="31">
        <v>9239162</v>
      </c>
      <c r="E20" s="31">
        <v>7877132</v>
      </c>
      <c r="F20" s="31">
        <v>7168266</v>
      </c>
    </row>
    <row r="21" spans="1:6" ht="15" customHeight="1" x14ac:dyDescent="0.25">
      <c r="A21" s="90"/>
      <c r="B21" s="91"/>
      <c r="C21" s="91"/>
      <c r="D21" s="91"/>
      <c r="E21" s="91"/>
      <c r="F21" s="92"/>
    </row>
    <row r="22" spans="1:6" ht="105.75" customHeight="1" x14ac:dyDescent="0.25">
      <c r="A22" s="104" t="s">
        <v>104</v>
      </c>
      <c r="B22" s="104"/>
      <c r="C22" s="104"/>
      <c r="D22" s="104"/>
      <c r="E22" s="104"/>
      <c r="F22" s="104"/>
    </row>
    <row r="23" spans="1:6" ht="15" customHeight="1" x14ac:dyDescent="0.25">
      <c r="A23" s="104" t="s">
        <v>96</v>
      </c>
      <c r="B23" s="104"/>
      <c r="C23" s="104"/>
      <c r="D23" s="104"/>
      <c r="E23" s="104"/>
      <c r="F23" s="104"/>
    </row>
    <row r="24" spans="1:6" ht="14.25" customHeight="1" x14ac:dyDescent="0.25">
      <c r="A24" s="104" t="s">
        <v>97</v>
      </c>
      <c r="B24" s="104"/>
      <c r="C24" s="104"/>
      <c r="D24" s="104"/>
      <c r="E24" s="104"/>
      <c r="F24" s="104"/>
    </row>
    <row r="25" spans="1:6" ht="15.75" customHeight="1" x14ac:dyDescent="0.25">
      <c r="A25" s="104" t="s">
        <v>89</v>
      </c>
      <c r="B25" s="104"/>
      <c r="C25" s="104"/>
      <c r="D25" s="104"/>
      <c r="E25" s="104"/>
      <c r="F25" s="104"/>
    </row>
    <row r="26" spans="1:6" ht="27" customHeight="1" x14ac:dyDescent="0.25">
      <c r="A26" s="80" t="s">
        <v>91</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E33" sqref="E33"/>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85</v>
      </c>
    </row>
    <row r="2" spans="1:4" x14ac:dyDescent="0.25">
      <c r="A2" s="35" t="s">
        <v>108</v>
      </c>
      <c r="B2" s="36">
        <v>118574934</v>
      </c>
      <c r="C2" s="36">
        <v>66390373</v>
      </c>
      <c r="D2" s="36">
        <v>184965308</v>
      </c>
    </row>
    <row r="3" spans="1:4" x14ac:dyDescent="0.25">
      <c r="A3" s="37" t="s">
        <v>109</v>
      </c>
      <c r="B3" s="36">
        <v>49293754</v>
      </c>
      <c r="C3" s="36">
        <v>8786299</v>
      </c>
      <c r="D3" s="36">
        <v>58080053</v>
      </c>
    </row>
    <row r="4" spans="1:4" x14ac:dyDescent="0.25">
      <c r="A4" s="37" t="s">
        <v>110</v>
      </c>
      <c r="B4" s="36">
        <v>39528214</v>
      </c>
      <c r="C4" s="36">
        <v>11146094</v>
      </c>
      <c r="D4" s="36">
        <v>50674308</v>
      </c>
    </row>
    <row r="5" spans="1:4" x14ac:dyDescent="0.25">
      <c r="A5" s="38" t="s">
        <v>111</v>
      </c>
      <c r="B5" s="36">
        <v>6895958</v>
      </c>
      <c r="C5" s="36">
        <v>43633376</v>
      </c>
      <c r="D5" s="36">
        <v>50529334</v>
      </c>
    </row>
    <row r="6" spans="1:4" x14ac:dyDescent="0.25">
      <c r="A6" s="39" t="s">
        <v>85</v>
      </c>
      <c r="B6" s="40">
        <v>214292860</v>
      </c>
      <c r="C6" s="40">
        <v>129956142</v>
      </c>
      <c r="D6" s="40">
        <v>344249003</v>
      </c>
    </row>
    <row r="7" spans="1:4" ht="34.5" customHeight="1" x14ac:dyDescent="0.25">
      <c r="A7" s="105" t="s">
        <v>112</v>
      </c>
      <c r="B7" s="105"/>
      <c r="C7" s="105"/>
      <c r="D7" s="105"/>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F20" sqref="F20:F21"/>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7" t="s">
        <v>120</v>
      </c>
      <c r="B2" s="42">
        <v>7579262</v>
      </c>
      <c r="C2" s="42">
        <v>542541</v>
      </c>
      <c r="D2" s="42">
        <v>2538299</v>
      </c>
      <c r="E2" s="42">
        <v>1821629</v>
      </c>
      <c r="F2" s="42">
        <v>439776</v>
      </c>
      <c r="G2" s="42">
        <v>144007</v>
      </c>
      <c r="H2" s="42">
        <v>243384</v>
      </c>
      <c r="I2" s="42">
        <v>13308898</v>
      </c>
    </row>
    <row r="3" spans="1:9" x14ac:dyDescent="0.25">
      <c r="A3" s="35" t="s">
        <v>108</v>
      </c>
      <c r="B3" s="42">
        <v>74120700</v>
      </c>
      <c r="C3" s="42">
        <v>58082260</v>
      </c>
      <c r="D3" s="42">
        <v>14032288</v>
      </c>
      <c r="E3" s="42">
        <v>15796792</v>
      </c>
      <c r="F3" s="42">
        <v>5383158</v>
      </c>
      <c r="G3" s="42">
        <v>4483644</v>
      </c>
      <c r="H3" s="42">
        <v>13066465</v>
      </c>
      <c r="I3" s="42">
        <v>184965308</v>
      </c>
    </row>
    <row r="4" spans="1:9" x14ac:dyDescent="0.25">
      <c r="A4" s="37" t="s">
        <v>109</v>
      </c>
      <c r="B4" s="42">
        <v>17652640</v>
      </c>
      <c r="C4" s="42">
        <v>27014717</v>
      </c>
      <c r="D4" s="42">
        <v>9222752</v>
      </c>
      <c r="E4" s="42">
        <v>20960</v>
      </c>
      <c r="F4" s="42">
        <v>312990</v>
      </c>
      <c r="G4" s="42">
        <v>44018</v>
      </c>
      <c r="H4" s="42">
        <v>3811975</v>
      </c>
      <c r="I4" s="42">
        <v>58080053</v>
      </c>
    </row>
    <row r="5" spans="1:9" x14ac:dyDescent="0.25">
      <c r="A5" s="37" t="s">
        <v>110</v>
      </c>
      <c r="B5" s="42">
        <v>6039134</v>
      </c>
      <c r="C5" s="42">
        <v>28924008</v>
      </c>
      <c r="D5" s="42">
        <v>12049226</v>
      </c>
      <c r="E5" s="42">
        <v>92013</v>
      </c>
      <c r="F5" s="42">
        <v>1779838</v>
      </c>
      <c r="G5" s="42">
        <v>863232</v>
      </c>
      <c r="H5" s="42">
        <v>926856</v>
      </c>
      <c r="I5" s="42">
        <v>50674308</v>
      </c>
    </row>
    <row r="6" spans="1:9" x14ac:dyDescent="0.25">
      <c r="A6" s="37" t="s">
        <v>121</v>
      </c>
      <c r="B6" s="42">
        <v>7993355</v>
      </c>
      <c r="C6" s="42">
        <v>7711590</v>
      </c>
      <c r="D6" s="42">
        <v>1639546</v>
      </c>
      <c r="E6" s="42">
        <v>2197529</v>
      </c>
      <c r="F6" s="42">
        <v>407876</v>
      </c>
      <c r="G6" s="42">
        <v>19886</v>
      </c>
      <c r="H6" s="42">
        <v>258721</v>
      </c>
      <c r="I6" s="42">
        <v>20228503</v>
      </c>
    </row>
    <row r="7" spans="1:9" x14ac:dyDescent="0.25">
      <c r="A7" s="38" t="s">
        <v>111</v>
      </c>
      <c r="B7" s="42">
        <v>9198708</v>
      </c>
      <c r="C7" s="42">
        <v>5747097</v>
      </c>
      <c r="D7" s="42">
        <v>1354673</v>
      </c>
      <c r="E7" s="42">
        <v>278457</v>
      </c>
      <c r="F7" s="42">
        <v>103910</v>
      </c>
      <c r="G7" s="42">
        <v>97072</v>
      </c>
      <c r="H7" s="42">
        <v>212019</v>
      </c>
      <c r="I7" s="42">
        <v>16991933</v>
      </c>
    </row>
    <row r="8" spans="1:9" x14ac:dyDescent="0.25">
      <c r="A8" s="43" t="s">
        <v>85</v>
      </c>
      <c r="B8" s="44">
        <v>122583799</v>
      </c>
      <c r="C8" s="44">
        <v>128022213</v>
      </c>
      <c r="D8" s="44">
        <v>40836784</v>
      </c>
      <c r="E8" s="44">
        <v>20207380</v>
      </c>
      <c r="F8" s="44">
        <v>8427548</v>
      </c>
      <c r="G8" s="44">
        <v>5651859</v>
      </c>
      <c r="H8" s="44">
        <v>18519420</v>
      </c>
      <c r="I8" s="44">
        <v>344249003</v>
      </c>
    </row>
    <row r="9" spans="1:9" ht="19.5" customHeight="1" x14ac:dyDescent="0.25">
      <c r="A9" s="106" t="s">
        <v>122</v>
      </c>
      <c r="B9" s="106"/>
      <c r="C9" s="106"/>
      <c r="D9" s="106"/>
      <c r="E9" s="106"/>
      <c r="F9" s="106"/>
      <c r="G9" s="106"/>
      <c r="H9" s="106"/>
      <c r="I9" s="106"/>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JRoberts</cp:lastModifiedBy>
  <dcterms:created xsi:type="dcterms:W3CDTF">2014-07-09T14:48:47Z</dcterms:created>
  <dcterms:modified xsi:type="dcterms:W3CDTF">2014-07-09T17:53:26Z</dcterms:modified>
</cp:coreProperties>
</file>