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5" windowWidth="25875" windowHeight="13605"/>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E8" i="59" l="1"/>
  <c r="C8" i="59"/>
  <c r="F2" i="59"/>
  <c r="F8" i="59" s="1"/>
  <c r="E2" i="59"/>
  <c r="D2" i="59"/>
  <c r="D8" i="59" s="1"/>
  <c r="C2" i="59"/>
  <c r="B2" i="59"/>
  <c r="B8" i="59" s="1"/>
  <c r="F2" i="58" l="1"/>
  <c r="F8" i="58" s="1"/>
  <c r="E2" i="58"/>
  <c r="E8" i="58" s="1"/>
  <c r="D2" i="58"/>
  <c r="D8" i="58" s="1"/>
  <c r="C2" i="58"/>
  <c r="C8" i="58" s="1"/>
  <c r="B2" i="58"/>
  <c r="B8" i="58" s="1"/>
  <c r="C8" i="57" l="1"/>
  <c r="F2" i="57"/>
  <c r="F8" i="57" s="1"/>
  <c r="E2" i="57"/>
  <c r="E8" i="57" s="1"/>
  <c r="D2" i="57"/>
  <c r="D8" i="57" s="1"/>
  <c r="C2" i="57"/>
  <c r="B2" i="57"/>
  <c r="B8" i="57" s="1"/>
</calcChain>
</file>

<file path=xl/sharedStrings.xml><?xml version="1.0" encoding="utf-8"?>
<sst xmlns="http://schemas.openxmlformats.org/spreadsheetml/2006/main" count="1107" uniqueCount="206">
  <si>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</si>
  <si>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</si>
  <si>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</si>
  <si>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</si>
  <si>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</si>
  <si>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</si>
  <si>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</si>
  <si>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</si>
  <si>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</si>
  <si>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</si>
  <si>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</si>
  <si>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</si>
  <si>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</si>
  <si>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</si>
  <si>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</si>
  <si>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</si>
  <si>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</si>
  <si>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</si>
  <si>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</si>
  <si>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</si>
  <si>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</si>
  <si>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</si>
  <si>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</si>
  <si>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</si>
  <si>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</si>
  <si>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</si>
  <si>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</si>
  <si>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</si>
  <si>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</si>
  <si>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</si>
  <si>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</si>
  <si>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</si>
  <si>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</si>
  <si>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</si>
  <si>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</si>
  <si>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</si>
  <si>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</si>
  <si>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</si>
  <si>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</si>
  <si>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</si>
  <si>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</si>
  <si>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</si>
  <si>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</si>
  <si>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</si>
  <si>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</si>
  <si>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</si>
  <si>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</si>
  <si>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</si>
  <si>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</si>
  <si>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</si>
  <si>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</si>
  <si>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</si>
  <si>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</si>
  <si>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</si>
  <si>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</si>
  <si>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</si>
  <si>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</si>
  <si>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</si>
  <si>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</si>
  <si>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</si>
  <si>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</si>
  <si>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</si>
  <si>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</si>
  <si>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</si>
  <si>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</si>
  <si>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</si>
  <si>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</si>
  <si>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</si>
  <si>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</si>
  <si>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</si>
  <si>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</si>
  <si>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</si>
  <si>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</si>
  <si>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</si>
  <si>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</si>
  <si>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</si>
  <si>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</si>
  <si>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</si>
  <si>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</si>
  <si>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</si>
  <si>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</si>
  <si>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</si>
  <si>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</si>
  <si>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</si>
  <si>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</si>
  <si>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</si>
  <si>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</si>
  <si>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</si>
  <si>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</si>
  <si>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</si>
  <si>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</si>
  <si>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</si>
  <si>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</si>
  <si>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</si>
  <si>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</si>
  <si>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</si>
  <si>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</si>
  <si>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</si>
  <si>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</si>
  <si>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</si>
  <si>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</si>
  <si>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</si>
  <si>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</si>
  <si>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</si>
  <si>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</si>
  <si>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</si>
  <si>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</si>
  <si>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</si>
  <si>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</si>
  <si>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</si>
  <si>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</si>
  <si>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</si>
  <si>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</si>
  <si>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</si>
  <si>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</si>
  <si>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</si>
  <si>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</si>
  <si>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</si>
  <si>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</si>
  <si>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</si>
  <si>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</si>
  <si>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</si>
  <si>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</si>
  <si>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</si>
  <si>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</si>
  <si>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</si>
  <si>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</si>
  <si>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</si>
  <si>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</si>
  <si>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</si>
  <si>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</si>
  <si>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</si>
  <si>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</si>
  <si>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</si>
  <si>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</si>
  <si>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</si>
  <si>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</si>
  <si>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</si>
  <si>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</si>
  <si>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</si>
  <si>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</si>
  <si>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</si>
  <si>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</si>
  <si>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</si>
  <si>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</si>
  <si>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</si>
  <si>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</si>
  <si>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</si>
  <si>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</si>
  <si>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</si>
  <si>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</si>
  <si>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</si>
  <si>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</si>
  <si>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</si>
  <si>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</si>
  <si>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</si>
  <si>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</si>
  <si>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</si>
  <si>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</si>
  <si>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</si>
  <si>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</si>
  <si>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</si>
  <si>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</si>
  <si>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</si>
  <si>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</si>
  <si>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</si>
  <si>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</si>
  <si>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</si>
  <si>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</si>
  <si>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</si>
  <si>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</si>
  <si>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</si>
  <si>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</si>
  <si>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Index Tranche / Index / OTHER*</t>
  </si>
  <si>
    <t>HY</t>
  </si>
  <si>
    <t xml:space="preserve">  Europe/North America</t>
  </si>
  <si>
    <t xml:space="preserve">  Europe/Other</t>
  </si>
  <si>
    <t>Index/Index Tranche</t>
  </si>
  <si>
    <t>Product*</t>
  </si>
  <si>
    <t>July 4</t>
  </si>
  <si>
    <t>July 11</t>
  </si>
  <si>
    <t>July 18</t>
  </si>
  <si>
    <t>July 25</t>
  </si>
  <si>
    <t>August 1</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</si>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</sst>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0">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0" fontId="46" fillId="0" borderId="10" xfId="0" applyFont="1" applyBorder="1" applyAlignment="1">
      <alignment horizontal="left" vertical="center" wrapText="1"/>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0" fontId="42" fillId="33" borderId="10" xfId="0" applyNumberFormat="1" applyFont="1" applyFill="1" applyBorder="1" applyAlignment="1" applyProtection="1">
      <alignment horizontal="left" vertical="center" wrapText="1"/>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0" fillId="0" borderId="10" xfId="0" applyBorder="1"/>
    <xf numFmtId="0" fontId="44" fillId="0" borderId="10" xfId="0" applyFont="1" applyBorder="1" applyAlignment="1">
      <alignment horizontal="center"/>
    </xf>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0" fontId="44" fillId="0" borderId="10" xfId="0" applyFont="1" applyBorder="1" applyAlignment="1">
      <alignment horizontal="center" vertical="center"/>
    </xf>
    <xf numFmtId="165" fontId="46" fillId="0" borderId="10" xfId="1" applyNumberFormat="1" applyFont="1" applyFill="1" applyBorder="1" applyAlignment="1">
      <alignment vertical="center"/>
    </xf>
    <xf numFmtId="0" fontId="46" fillId="0" borderId="10" xfId="0" applyFont="1" applyFill="1" applyBorder="1" applyAlignment="1">
      <alignment horizontal="left" vertical="center" wrapText="1"/>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left" vertical="center" wrapText="1"/>
    </xf>
    <xf numFmtId="0" fontId="42" fillId="33" borderId="20"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4" fillId="0" borderId="10" xfId="0" applyFont="1" applyBorder="1"/>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G34" sqref="G34"/>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41864</v>
      </c>
      <c r="F3" s="4"/>
    </row>
    <row r="4" spans="1:6" x14ac:dyDescent="0.25">
      <c r="A4" s="5" t="s">
        <v>2</v>
      </c>
      <c r="B4" s="6">
        <v>41852</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F24" sqref="F24"/>
    </sheetView>
  </sheetViews>
  <sheetFormatPr defaultRowHeight="15" x14ac:dyDescent="0.25"/>
  <cols>
    <col min="1" max="1" width="20.7109375" customWidth="1"/>
    <col min="2" max="5" width="11" bestFit="1" customWidth="1"/>
    <col min="6" max="8" width="12" bestFit="1" customWidth="1"/>
  </cols>
  <sheetData>
    <row r="1" spans="1:8" ht="15.75" x14ac:dyDescent="0.25">
      <c r="A1" s="49" t="s">
        <v>99</v>
      </c>
      <c r="B1" s="57" t="s">
        <v>117</v>
      </c>
      <c r="C1" s="57" t="s">
        <v>118</v>
      </c>
      <c r="D1" s="57" t="s">
        <v>119</v>
      </c>
      <c r="E1" s="57" t="s">
        <v>120</v>
      </c>
      <c r="F1" s="57" t="s">
        <v>121</v>
      </c>
      <c r="G1" s="57" t="s">
        <v>122</v>
      </c>
      <c r="H1" s="62" t="s">
        <v>79</v>
      </c>
    </row>
    <row r="2" spans="1:8" x14ac:dyDescent="0.25">
      <c r="A2" s="52" t="s">
        <v>114</v>
      </c>
      <c r="B2" s="63">
        <v>92174</v>
      </c>
      <c r="C2" s="63">
        <v>87199</v>
      </c>
      <c r="D2" s="63">
        <v>803144</v>
      </c>
      <c r="E2" s="63">
        <v>2161182</v>
      </c>
      <c r="F2" s="63">
        <v>3720042</v>
      </c>
      <c r="G2" s="63">
        <v>6354931</v>
      </c>
      <c r="H2" s="63">
        <v>13218672</v>
      </c>
    </row>
    <row r="3" spans="1:8" x14ac:dyDescent="0.25">
      <c r="A3" s="50" t="s">
        <v>102</v>
      </c>
      <c r="B3" s="63">
        <v>4249178</v>
      </c>
      <c r="C3" s="63">
        <v>1107270</v>
      </c>
      <c r="D3" s="63">
        <v>9635086</v>
      </c>
      <c r="E3" s="63">
        <v>22520121</v>
      </c>
      <c r="F3" s="63">
        <v>47409787</v>
      </c>
      <c r="G3" s="63">
        <v>104349642</v>
      </c>
      <c r="H3" s="63">
        <v>189271084</v>
      </c>
    </row>
    <row r="4" spans="1:8" x14ac:dyDescent="0.25">
      <c r="A4" s="52" t="s">
        <v>103</v>
      </c>
      <c r="B4" s="63">
        <v>9095514</v>
      </c>
      <c r="C4" s="63">
        <v>12266162</v>
      </c>
      <c r="D4" s="63">
        <v>22969134</v>
      </c>
      <c r="E4" s="63">
        <v>13875158</v>
      </c>
      <c r="F4" s="63">
        <v>1342275</v>
      </c>
      <c r="G4" s="63">
        <v>8114</v>
      </c>
      <c r="H4" s="63">
        <v>59556357</v>
      </c>
    </row>
    <row r="5" spans="1:8" x14ac:dyDescent="0.25">
      <c r="A5" s="52" t="s">
        <v>104</v>
      </c>
      <c r="B5" s="63">
        <v>8982225</v>
      </c>
      <c r="C5" s="63">
        <v>10876201</v>
      </c>
      <c r="D5" s="63">
        <v>17461696</v>
      </c>
      <c r="E5" s="63">
        <v>11533696</v>
      </c>
      <c r="F5" s="63">
        <v>4555108</v>
      </c>
      <c r="G5" s="63">
        <v>1577113</v>
      </c>
      <c r="H5" s="63">
        <v>54986038</v>
      </c>
    </row>
    <row r="6" spans="1:8" x14ac:dyDescent="0.25">
      <c r="A6" s="52" t="s">
        <v>115</v>
      </c>
      <c r="B6" s="63">
        <v>1060384</v>
      </c>
      <c r="C6" s="63">
        <v>1532324</v>
      </c>
      <c r="D6" s="63">
        <v>3020935</v>
      </c>
      <c r="E6" s="63">
        <v>3236799</v>
      </c>
      <c r="F6" s="63">
        <v>4108235</v>
      </c>
      <c r="G6" s="63">
        <v>7444328</v>
      </c>
      <c r="H6" s="63">
        <v>20403005</v>
      </c>
    </row>
    <row r="7" spans="1:8" x14ac:dyDescent="0.25">
      <c r="A7" s="52" t="s">
        <v>105</v>
      </c>
      <c r="B7" s="63">
        <v>3439061</v>
      </c>
      <c r="C7" s="63">
        <v>196613</v>
      </c>
      <c r="D7" s="63">
        <v>531775</v>
      </c>
      <c r="E7" s="63">
        <v>893532</v>
      </c>
      <c r="F7" s="63">
        <v>2839467</v>
      </c>
      <c r="G7" s="63">
        <v>7384229</v>
      </c>
      <c r="H7" s="63">
        <v>15284678</v>
      </c>
    </row>
    <row r="8" spans="1:8" x14ac:dyDescent="0.25">
      <c r="A8" s="59" t="s">
        <v>79</v>
      </c>
      <c r="B8" s="64">
        <v>26918536</v>
      </c>
      <c r="C8" s="64">
        <v>26065769</v>
      </c>
      <c r="D8" s="64">
        <v>54421770</v>
      </c>
      <c r="E8" s="64">
        <v>54220488</v>
      </c>
      <c r="F8" s="64">
        <v>63974914</v>
      </c>
      <c r="G8" s="64">
        <v>127118357</v>
      </c>
      <c r="H8" s="64">
        <v>352719834</v>
      </c>
    </row>
    <row r="9" spans="1:8" ht="24" customHeight="1" x14ac:dyDescent="0.25">
      <c r="A9" s="65" t="s">
        <v>116</v>
      </c>
      <c r="B9" s="66"/>
      <c r="C9" s="66"/>
      <c r="D9" s="66"/>
      <c r="E9" s="66"/>
      <c r="F9" s="66"/>
      <c r="G9" s="66"/>
      <c r="H9" s="67"/>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R40" sqref="R40"/>
    </sheetView>
  </sheetViews>
  <sheetFormatPr defaultRowHeight="15" x14ac:dyDescent="0.25"/>
  <cols>
    <col min="1" max="1" width="24.7109375" customWidth="1"/>
    <col min="2" max="5" width="12.7109375" customWidth="1"/>
    <col min="7" max="7" width="12.5703125" bestFit="1" customWidth="1"/>
  </cols>
  <sheetData>
    <row r="1" spans="1:7" ht="15.75" x14ac:dyDescent="0.25">
      <c r="A1" s="68"/>
      <c r="B1" s="69" t="s">
        <v>123</v>
      </c>
      <c r="C1" s="69"/>
      <c r="D1" s="69" t="s">
        <v>124</v>
      </c>
      <c r="E1" s="69"/>
    </row>
    <row r="2" spans="1:7" x14ac:dyDescent="0.25">
      <c r="A2" s="49" t="s">
        <v>99</v>
      </c>
      <c r="B2" s="49" t="s">
        <v>100</v>
      </c>
      <c r="C2" s="49" t="s">
        <v>101</v>
      </c>
      <c r="D2" s="49" t="s">
        <v>125</v>
      </c>
      <c r="E2" s="49" t="s">
        <v>101</v>
      </c>
    </row>
    <row r="3" spans="1:7" x14ac:dyDescent="0.25">
      <c r="A3" s="50" t="s">
        <v>102</v>
      </c>
      <c r="B3" s="70">
        <v>208620754</v>
      </c>
      <c r="C3" s="70">
        <v>93530304</v>
      </c>
      <c r="D3" s="70">
        <v>25871927</v>
      </c>
      <c r="E3" s="70">
        <v>50519182</v>
      </c>
    </row>
    <row r="4" spans="1:7" x14ac:dyDescent="0.25">
      <c r="A4" s="52" t="s">
        <v>103</v>
      </c>
      <c r="B4" s="70">
        <v>94285309</v>
      </c>
      <c r="C4" s="70">
        <v>16486113</v>
      </c>
      <c r="D4" s="70">
        <v>5212641</v>
      </c>
      <c r="E4" s="70">
        <v>3128651</v>
      </c>
    </row>
    <row r="5" spans="1:7" x14ac:dyDescent="0.25">
      <c r="A5" s="52" t="s">
        <v>104</v>
      </c>
      <c r="B5" s="70">
        <v>70899313</v>
      </c>
      <c r="C5" s="70">
        <v>18181848</v>
      </c>
      <c r="D5" s="70">
        <v>12587313</v>
      </c>
      <c r="E5" s="70">
        <v>8303602</v>
      </c>
    </row>
    <row r="6" spans="1:7" x14ac:dyDescent="0.25">
      <c r="A6" s="52" t="s">
        <v>105</v>
      </c>
      <c r="B6" s="70">
        <v>12587582</v>
      </c>
      <c r="C6" s="70">
        <v>64655579</v>
      </c>
      <c r="D6" s="70">
        <v>380919</v>
      </c>
      <c r="E6" s="70">
        <v>20188632</v>
      </c>
    </row>
    <row r="7" spans="1:7" x14ac:dyDescent="0.25">
      <c r="A7" s="59" t="s">
        <v>79</v>
      </c>
      <c r="B7" s="71">
        <v>386392958</v>
      </c>
      <c r="C7" s="71">
        <v>192853844</v>
      </c>
      <c r="D7" s="71">
        <v>44052800</v>
      </c>
      <c r="E7" s="71">
        <v>82140067</v>
      </c>
      <c r="G7" s="72"/>
    </row>
    <row r="8" spans="1:7" ht="33.75" customHeight="1" x14ac:dyDescent="0.25">
      <c r="A8" s="56" t="s">
        <v>126</v>
      </c>
      <c r="B8" s="56"/>
      <c r="C8" s="56"/>
      <c r="D8" s="56"/>
      <c r="E8" s="5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C24" sqref="C24"/>
    </sheetView>
  </sheetViews>
  <sheetFormatPr defaultRowHeight="15" x14ac:dyDescent="0.25"/>
  <cols>
    <col min="1" max="1" width="24.7109375" customWidth="1"/>
    <col min="2" max="4" width="14.7109375" customWidth="1"/>
  </cols>
  <sheetData>
    <row r="1" spans="1:4" x14ac:dyDescent="0.25">
      <c r="A1" s="49" t="s">
        <v>99</v>
      </c>
      <c r="B1" s="49" t="s">
        <v>100</v>
      </c>
      <c r="C1" s="75" t="s">
        <v>101</v>
      </c>
      <c r="D1" s="75" t="s">
        <v>79</v>
      </c>
    </row>
    <row r="2" spans="1:4" x14ac:dyDescent="0.25">
      <c r="A2" s="50" t="s">
        <v>114</v>
      </c>
      <c r="B2" s="76">
        <v>58</v>
      </c>
      <c r="C2" s="76">
        <v>78</v>
      </c>
      <c r="D2" s="76">
        <v>136</v>
      </c>
    </row>
    <row r="3" spans="1:4" x14ac:dyDescent="0.25">
      <c r="A3" s="50" t="s">
        <v>134</v>
      </c>
      <c r="B3" s="76">
        <v>0</v>
      </c>
      <c r="C3" s="76">
        <v>221</v>
      </c>
      <c r="D3" s="76">
        <v>221</v>
      </c>
    </row>
    <row r="4" spans="1:4" x14ac:dyDescent="0.25">
      <c r="A4" s="50" t="s">
        <v>135</v>
      </c>
      <c r="B4" s="51">
        <v>0</v>
      </c>
      <c r="C4" s="51">
        <v>0</v>
      </c>
      <c r="D4" s="76">
        <v>0</v>
      </c>
    </row>
    <row r="5" spans="1:4" x14ac:dyDescent="0.25">
      <c r="A5" s="50" t="s">
        <v>136</v>
      </c>
      <c r="B5" s="51">
        <v>0</v>
      </c>
      <c r="C5" s="51">
        <v>0</v>
      </c>
      <c r="D5" s="76">
        <v>0</v>
      </c>
    </row>
    <row r="6" spans="1:4" x14ac:dyDescent="0.25">
      <c r="A6" s="50" t="s">
        <v>137</v>
      </c>
      <c r="B6" s="76">
        <v>0</v>
      </c>
      <c r="C6" s="76">
        <v>10</v>
      </c>
      <c r="D6" s="76">
        <v>10</v>
      </c>
    </row>
    <row r="7" spans="1:4" x14ac:dyDescent="0.25">
      <c r="A7" s="50" t="s">
        <v>102</v>
      </c>
      <c r="B7" s="76">
        <v>16323</v>
      </c>
      <c r="C7" s="76">
        <v>2724</v>
      </c>
      <c r="D7" s="76">
        <v>19047</v>
      </c>
    </row>
    <row r="8" spans="1:4" x14ac:dyDescent="0.25">
      <c r="A8" s="50" t="s">
        <v>103</v>
      </c>
      <c r="B8" s="76">
        <v>875</v>
      </c>
      <c r="C8" s="76">
        <v>110</v>
      </c>
      <c r="D8" s="76">
        <v>985</v>
      </c>
    </row>
    <row r="9" spans="1:4" x14ac:dyDescent="0.25">
      <c r="A9" s="50" t="s">
        <v>138</v>
      </c>
      <c r="B9" s="76">
        <v>0</v>
      </c>
      <c r="C9" s="76">
        <v>207</v>
      </c>
      <c r="D9" s="76">
        <v>207</v>
      </c>
    </row>
    <row r="10" spans="1:4" x14ac:dyDescent="0.25">
      <c r="A10" s="50" t="s">
        <v>104</v>
      </c>
      <c r="B10" s="76">
        <v>107</v>
      </c>
      <c r="C10" s="76">
        <v>187</v>
      </c>
      <c r="D10" s="76">
        <v>294</v>
      </c>
    </row>
    <row r="11" spans="1:4" x14ac:dyDescent="0.25">
      <c r="A11" s="50" t="s">
        <v>115</v>
      </c>
      <c r="B11" s="76">
        <v>4</v>
      </c>
      <c r="C11" s="76">
        <v>1129</v>
      </c>
      <c r="D11" s="76">
        <v>1133</v>
      </c>
    </row>
    <row r="12" spans="1:4" x14ac:dyDescent="0.25">
      <c r="A12" s="77" t="s">
        <v>79</v>
      </c>
      <c r="B12" s="55">
        <v>17367</v>
      </c>
      <c r="C12" s="55">
        <v>4666</v>
      </c>
      <c r="D12" s="55">
        <v>22033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D25" sqref="D2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114</v>
      </c>
      <c r="B2" s="76">
        <v>117</v>
      </c>
      <c r="C2" s="76">
        <v>1</v>
      </c>
      <c r="D2" s="76">
        <v>4</v>
      </c>
      <c r="E2" s="76">
        <v>8</v>
      </c>
      <c r="F2" s="76">
        <v>4</v>
      </c>
      <c r="G2" s="76">
        <v>0</v>
      </c>
      <c r="H2" s="76">
        <v>2</v>
      </c>
      <c r="I2" s="76">
        <v>136</v>
      </c>
    </row>
    <row r="3" spans="1:9" x14ac:dyDescent="0.25">
      <c r="A3" s="50" t="s">
        <v>134</v>
      </c>
      <c r="B3" s="76">
        <v>175</v>
      </c>
      <c r="C3" s="76">
        <v>32</v>
      </c>
      <c r="D3" s="76">
        <v>5</v>
      </c>
      <c r="E3" s="76">
        <v>0</v>
      </c>
      <c r="F3" s="76">
        <v>3</v>
      </c>
      <c r="G3" s="76">
        <v>2</v>
      </c>
      <c r="H3" s="76">
        <v>4</v>
      </c>
      <c r="I3" s="76">
        <v>221</v>
      </c>
    </row>
    <row r="4" spans="1:9" x14ac:dyDescent="0.25">
      <c r="A4" s="50" t="s">
        <v>135</v>
      </c>
      <c r="B4" s="63">
        <v>0</v>
      </c>
      <c r="C4" s="63">
        <v>0</v>
      </c>
      <c r="D4" s="63">
        <v>0</v>
      </c>
      <c r="E4" s="63">
        <v>0</v>
      </c>
      <c r="F4" s="63">
        <v>0</v>
      </c>
      <c r="G4" s="63">
        <v>0</v>
      </c>
      <c r="H4" s="63">
        <v>0</v>
      </c>
      <c r="I4" s="76">
        <v>0</v>
      </c>
    </row>
    <row r="5" spans="1:9" x14ac:dyDescent="0.25">
      <c r="A5" s="50" t="s">
        <v>136</v>
      </c>
      <c r="B5" s="63">
        <v>0</v>
      </c>
      <c r="C5" s="63">
        <v>0</v>
      </c>
      <c r="D5" s="63">
        <v>0</v>
      </c>
      <c r="E5" s="63">
        <v>0</v>
      </c>
      <c r="F5" s="63">
        <v>0</v>
      </c>
      <c r="G5" s="63">
        <v>0</v>
      </c>
      <c r="H5" s="63">
        <v>0</v>
      </c>
      <c r="I5" s="76">
        <v>0</v>
      </c>
    </row>
    <row r="6" spans="1:9" x14ac:dyDescent="0.25">
      <c r="A6" s="50" t="s">
        <v>137</v>
      </c>
      <c r="B6" s="76">
        <v>5</v>
      </c>
      <c r="C6" s="76">
        <v>0</v>
      </c>
      <c r="D6" s="76">
        <v>0</v>
      </c>
      <c r="E6" s="76">
        <v>2</v>
      </c>
      <c r="F6" s="76">
        <v>0</v>
      </c>
      <c r="G6" s="76">
        <v>0</v>
      </c>
      <c r="H6" s="76">
        <v>3</v>
      </c>
      <c r="I6" s="76">
        <v>10</v>
      </c>
    </row>
    <row r="7" spans="1:9" x14ac:dyDescent="0.25">
      <c r="A7" s="50" t="s">
        <v>102</v>
      </c>
      <c r="B7" s="76">
        <v>11385</v>
      </c>
      <c r="C7" s="76">
        <v>3023</v>
      </c>
      <c r="D7" s="76">
        <v>1202</v>
      </c>
      <c r="E7" s="76">
        <v>224</v>
      </c>
      <c r="F7" s="76">
        <v>531</v>
      </c>
      <c r="G7" s="76">
        <v>231</v>
      </c>
      <c r="H7" s="76">
        <v>2453</v>
      </c>
      <c r="I7" s="76">
        <v>19047</v>
      </c>
    </row>
    <row r="8" spans="1:9" x14ac:dyDescent="0.25">
      <c r="A8" s="50" t="s">
        <v>103</v>
      </c>
      <c r="B8" s="76">
        <v>582</v>
      </c>
      <c r="C8" s="76">
        <v>215</v>
      </c>
      <c r="D8" s="76">
        <v>27</v>
      </c>
      <c r="E8" s="76">
        <v>0</v>
      </c>
      <c r="F8" s="76">
        <v>59</v>
      </c>
      <c r="G8" s="76">
        <v>0</v>
      </c>
      <c r="H8" s="76">
        <v>102</v>
      </c>
      <c r="I8" s="76">
        <v>985</v>
      </c>
    </row>
    <row r="9" spans="1:9" x14ac:dyDescent="0.25">
      <c r="A9" s="50" t="s">
        <v>138</v>
      </c>
      <c r="B9" s="76">
        <v>144</v>
      </c>
      <c r="C9" s="76">
        <v>39</v>
      </c>
      <c r="D9" s="76">
        <v>18</v>
      </c>
      <c r="E9" s="76">
        <v>1</v>
      </c>
      <c r="F9" s="76">
        <v>5</v>
      </c>
      <c r="G9" s="76">
        <v>0</v>
      </c>
      <c r="H9" s="76">
        <v>0</v>
      </c>
      <c r="I9" s="76">
        <v>207</v>
      </c>
    </row>
    <row r="10" spans="1:9" x14ac:dyDescent="0.25">
      <c r="A10" s="50" t="s">
        <v>104</v>
      </c>
      <c r="B10" s="76">
        <v>68</v>
      </c>
      <c r="C10" s="76">
        <v>47</v>
      </c>
      <c r="D10" s="76">
        <v>7</v>
      </c>
      <c r="E10" s="76">
        <v>3</v>
      </c>
      <c r="F10" s="76">
        <v>17</v>
      </c>
      <c r="G10" s="76">
        <v>1</v>
      </c>
      <c r="H10" s="76">
        <v>151</v>
      </c>
      <c r="I10" s="76">
        <v>294</v>
      </c>
    </row>
    <row r="11" spans="1:9" x14ac:dyDescent="0.25">
      <c r="A11" s="50" t="s">
        <v>115</v>
      </c>
      <c r="B11" s="76">
        <v>575</v>
      </c>
      <c r="C11" s="76">
        <v>239</v>
      </c>
      <c r="D11" s="76">
        <v>119</v>
      </c>
      <c r="E11" s="76">
        <v>66</v>
      </c>
      <c r="F11" s="76">
        <v>52</v>
      </c>
      <c r="G11" s="76">
        <v>13</v>
      </c>
      <c r="H11" s="76">
        <v>69</v>
      </c>
      <c r="I11" s="76">
        <v>1133</v>
      </c>
    </row>
    <row r="12" spans="1:9" x14ac:dyDescent="0.25">
      <c r="A12" s="59" t="s">
        <v>79</v>
      </c>
      <c r="B12" s="60">
        <v>13051</v>
      </c>
      <c r="C12" s="60">
        <v>3596</v>
      </c>
      <c r="D12" s="60">
        <v>1382</v>
      </c>
      <c r="E12" s="60">
        <v>304</v>
      </c>
      <c r="F12" s="60">
        <v>671</v>
      </c>
      <c r="G12" s="60">
        <v>247</v>
      </c>
      <c r="H12" s="60">
        <v>2784</v>
      </c>
      <c r="I12" s="60">
        <v>22033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E26" sqref="E26:F2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114</v>
      </c>
      <c r="B2" s="76">
        <v>0</v>
      </c>
      <c r="C2" s="76">
        <v>0</v>
      </c>
      <c r="D2" s="76">
        <v>9</v>
      </c>
      <c r="E2" s="76">
        <v>36</v>
      </c>
      <c r="F2" s="76">
        <v>27</v>
      </c>
      <c r="G2" s="76">
        <v>32</v>
      </c>
      <c r="H2" s="76">
        <v>26</v>
      </c>
      <c r="I2" s="76">
        <v>6</v>
      </c>
      <c r="J2" s="76">
        <v>136</v>
      </c>
    </row>
    <row r="3" spans="1:10" x14ac:dyDescent="0.25">
      <c r="A3" s="50" t="s">
        <v>134</v>
      </c>
      <c r="B3" s="76">
        <v>18</v>
      </c>
      <c r="C3" s="76">
        <v>0</v>
      </c>
      <c r="D3" s="76">
        <v>26</v>
      </c>
      <c r="E3" s="76">
        <v>31</v>
      </c>
      <c r="F3" s="76">
        <v>102</v>
      </c>
      <c r="G3" s="76">
        <v>39</v>
      </c>
      <c r="H3" s="76">
        <v>4</v>
      </c>
      <c r="I3" s="76">
        <v>1</v>
      </c>
      <c r="J3" s="76">
        <v>221</v>
      </c>
    </row>
    <row r="4" spans="1:10" x14ac:dyDescent="0.25">
      <c r="A4" s="50" t="s">
        <v>135</v>
      </c>
      <c r="B4" s="63">
        <v>0</v>
      </c>
      <c r="C4" s="63">
        <v>0</v>
      </c>
      <c r="D4" s="63">
        <v>0</v>
      </c>
      <c r="E4" s="63">
        <v>0</v>
      </c>
      <c r="F4" s="63">
        <v>0</v>
      </c>
      <c r="G4" s="63">
        <v>0</v>
      </c>
      <c r="H4" s="63">
        <v>0</v>
      </c>
      <c r="I4" s="63">
        <v>0</v>
      </c>
      <c r="J4" s="76">
        <v>0</v>
      </c>
    </row>
    <row r="5" spans="1:10" x14ac:dyDescent="0.25">
      <c r="A5" s="50" t="s">
        <v>136</v>
      </c>
      <c r="B5" s="63">
        <v>0</v>
      </c>
      <c r="C5" s="63">
        <v>0</v>
      </c>
      <c r="D5" s="63">
        <v>0</v>
      </c>
      <c r="E5" s="63">
        <v>0</v>
      </c>
      <c r="F5" s="63">
        <v>0</v>
      </c>
      <c r="G5" s="63">
        <v>0</v>
      </c>
      <c r="H5" s="63">
        <v>0</v>
      </c>
      <c r="I5" s="63">
        <v>0</v>
      </c>
      <c r="J5" s="76">
        <v>0</v>
      </c>
    </row>
    <row r="6" spans="1:10" x14ac:dyDescent="0.25">
      <c r="A6" s="50" t="s">
        <v>137</v>
      </c>
      <c r="B6" s="76">
        <v>4</v>
      </c>
      <c r="C6" s="76">
        <v>0</v>
      </c>
      <c r="D6" s="76">
        <v>0</v>
      </c>
      <c r="E6" s="76">
        <v>0</v>
      </c>
      <c r="F6" s="76">
        <v>2</v>
      </c>
      <c r="G6" s="76">
        <v>3</v>
      </c>
      <c r="H6" s="76">
        <v>1</v>
      </c>
      <c r="I6" s="76">
        <v>0</v>
      </c>
      <c r="J6" s="76">
        <v>10</v>
      </c>
    </row>
    <row r="7" spans="1:10" x14ac:dyDescent="0.25">
      <c r="A7" s="50" t="s">
        <v>102</v>
      </c>
      <c r="B7" s="76">
        <v>162</v>
      </c>
      <c r="C7" s="76">
        <v>40</v>
      </c>
      <c r="D7" s="76">
        <v>1537</v>
      </c>
      <c r="E7" s="76">
        <v>1324</v>
      </c>
      <c r="F7" s="76">
        <v>1778</v>
      </c>
      <c r="G7" s="76">
        <v>5965</v>
      </c>
      <c r="H7" s="76">
        <v>5888</v>
      </c>
      <c r="I7" s="76">
        <v>2355</v>
      </c>
      <c r="J7" s="76">
        <v>19047</v>
      </c>
    </row>
    <row r="8" spans="1:10" x14ac:dyDescent="0.25">
      <c r="A8" s="50" t="s">
        <v>103</v>
      </c>
      <c r="B8" s="76">
        <v>837</v>
      </c>
      <c r="C8" s="76">
        <v>134</v>
      </c>
      <c r="D8" s="76">
        <v>14</v>
      </c>
      <c r="E8" s="76">
        <v>0</v>
      </c>
      <c r="F8" s="76">
        <v>0</v>
      </c>
      <c r="G8" s="76">
        <v>0</v>
      </c>
      <c r="H8" s="76">
        <v>0</v>
      </c>
      <c r="I8" s="76">
        <v>0</v>
      </c>
      <c r="J8" s="76">
        <v>985</v>
      </c>
    </row>
    <row r="9" spans="1:10" x14ac:dyDescent="0.25">
      <c r="A9" s="50" t="s">
        <v>138</v>
      </c>
      <c r="B9" s="76">
        <v>0</v>
      </c>
      <c r="C9" s="76">
        <v>0</v>
      </c>
      <c r="D9" s="76">
        <v>33</v>
      </c>
      <c r="E9" s="76">
        <v>39</v>
      </c>
      <c r="F9" s="76">
        <v>23</v>
      </c>
      <c r="G9" s="76">
        <v>50</v>
      </c>
      <c r="H9" s="76">
        <v>45</v>
      </c>
      <c r="I9" s="76">
        <v>17</v>
      </c>
      <c r="J9" s="76">
        <v>207</v>
      </c>
    </row>
    <row r="10" spans="1:10" x14ac:dyDescent="0.25">
      <c r="A10" s="50" t="s">
        <v>104</v>
      </c>
      <c r="B10" s="76">
        <v>86</v>
      </c>
      <c r="C10" s="76">
        <v>14</v>
      </c>
      <c r="D10" s="76">
        <v>36</v>
      </c>
      <c r="E10" s="76">
        <v>25</v>
      </c>
      <c r="F10" s="76">
        <v>55</v>
      </c>
      <c r="G10" s="76">
        <v>67</v>
      </c>
      <c r="H10" s="76">
        <v>10</v>
      </c>
      <c r="I10" s="76">
        <v>1</v>
      </c>
      <c r="J10" s="76">
        <v>294</v>
      </c>
    </row>
    <row r="11" spans="1:10" x14ac:dyDescent="0.25">
      <c r="A11" s="50" t="s">
        <v>115</v>
      </c>
      <c r="B11" s="76">
        <v>1</v>
      </c>
      <c r="C11" s="76">
        <v>0</v>
      </c>
      <c r="D11" s="76">
        <v>90</v>
      </c>
      <c r="E11" s="76">
        <v>117</v>
      </c>
      <c r="F11" s="76">
        <v>57</v>
      </c>
      <c r="G11" s="76">
        <v>249</v>
      </c>
      <c r="H11" s="76">
        <v>495</v>
      </c>
      <c r="I11" s="76">
        <v>124</v>
      </c>
      <c r="J11" s="76">
        <v>1133</v>
      </c>
    </row>
    <row r="12" spans="1:10" x14ac:dyDescent="0.25">
      <c r="A12" s="59" t="s">
        <v>79</v>
      </c>
      <c r="B12" s="64">
        <v>1108</v>
      </c>
      <c r="C12" s="64">
        <v>188</v>
      </c>
      <c r="D12" s="64">
        <v>1745</v>
      </c>
      <c r="E12" s="64">
        <v>1572</v>
      </c>
      <c r="F12" s="64">
        <v>2044</v>
      </c>
      <c r="G12" s="64">
        <v>6405</v>
      </c>
      <c r="H12" s="64">
        <v>6469</v>
      </c>
      <c r="I12" s="64">
        <v>2504</v>
      </c>
      <c r="J12" s="64">
        <v>22033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F20" sqref="F20"/>
    </sheetView>
  </sheetViews>
  <sheetFormatPr defaultRowHeight="15" x14ac:dyDescent="0.25"/>
  <cols>
    <col min="1" max="1" width="24.7109375" customWidth="1"/>
    <col min="2" max="5" width="12.7109375" customWidth="1"/>
  </cols>
  <sheetData>
    <row r="1" spans="1:7" ht="15.75" x14ac:dyDescent="0.25">
      <c r="A1" s="68"/>
      <c r="B1" s="69" t="s">
        <v>123</v>
      </c>
      <c r="C1" s="69"/>
      <c r="D1" s="78" t="s">
        <v>124</v>
      </c>
      <c r="E1" s="78"/>
    </row>
    <row r="2" spans="1:7" x14ac:dyDescent="0.25">
      <c r="A2" s="49" t="s">
        <v>99</v>
      </c>
      <c r="B2" s="49" t="s">
        <v>100</v>
      </c>
      <c r="C2" s="49" t="s">
        <v>101</v>
      </c>
      <c r="D2" s="49" t="s">
        <v>125</v>
      </c>
      <c r="E2" s="49" t="s">
        <v>101</v>
      </c>
    </row>
    <row r="3" spans="1:7" x14ac:dyDescent="0.25">
      <c r="A3" s="50" t="s">
        <v>102</v>
      </c>
      <c r="B3" s="79">
        <v>14928</v>
      </c>
      <c r="C3" s="79">
        <v>3254</v>
      </c>
      <c r="D3" s="79">
        <v>17718</v>
      </c>
      <c r="E3" s="79">
        <v>2194</v>
      </c>
    </row>
    <row r="4" spans="1:7" x14ac:dyDescent="0.25">
      <c r="A4" s="52" t="s">
        <v>105</v>
      </c>
      <c r="B4" s="70">
        <v>1928</v>
      </c>
      <c r="C4" s="70">
        <v>2792</v>
      </c>
      <c r="D4" s="70">
        <v>160</v>
      </c>
      <c r="E4" s="70">
        <v>1092</v>
      </c>
    </row>
    <row r="5" spans="1:7" x14ac:dyDescent="0.25">
      <c r="A5" s="59" t="s">
        <v>79</v>
      </c>
      <c r="B5" s="71">
        <v>16856</v>
      </c>
      <c r="C5" s="71">
        <v>6046</v>
      </c>
      <c r="D5" s="71">
        <v>17878</v>
      </c>
      <c r="E5" s="71">
        <v>3286</v>
      </c>
      <c r="G5" s="72"/>
    </row>
    <row r="6" spans="1:7" ht="29.25" customHeight="1" x14ac:dyDescent="0.25">
      <c r="A6" s="56" t="s">
        <v>142</v>
      </c>
      <c r="B6" s="56"/>
      <c r="C6" s="56"/>
      <c r="D6" s="56"/>
      <c r="E6" s="5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E21" sqref="E21"/>
    </sheetView>
  </sheetViews>
  <sheetFormatPr defaultRowHeight="15" x14ac:dyDescent="0.25"/>
  <cols>
    <col min="1" max="1" width="24.7109375" customWidth="1"/>
    <col min="2" max="4" width="14.7109375" customWidth="1"/>
  </cols>
  <sheetData>
    <row r="1" spans="1:5" x14ac:dyDescent="0.25">
      <c r="A1" s="49" t="s">
        <v>99</v>
      </c>
      <c r="B1" s="49" t="s">
        <v>100</v>
      </c>
      <c r="C1" s="49" t="s">
        <v>101</v>
      </c>
      <c r="D1" s="49" t="s">
        <v>79</v>
      </c>
    </row>
    <row r="2" spans="1:5" x14ac:dyDescent="0.25">
      <c r="A2" s="50" t="s">
        <v>102</v>
      </c>
      <c r="B2" s="51">
        <v>1343945</v>
      </c>
      <c r="C2" s="51">
        <v>184686</v>
      </c>
      <c r="D2" s="51">
        <v>1528630</v>
      </c>
    </row>
    <row r="3" spans="1:5" x14ac:dyDescent="0.25">
      <c r="A3" s="52" t="s">
        <v>103</v>
      </c>
      <c r="B3" s="51">
        <v>477079</v>
      </c>
      <c r="C3" s="51">
        <v>34234</v>
      </c>
      <c r="D3" s="51">
        <v>511313</v>
      </c>
      <c r="E3" s="72"/>
    </row>
    <row r="4" spans="1:5" x14ac:dyDescent="0.25">
      <c r="A4" s="53" t="s">
        <v>104</v>
      </c>
      <c r="B4" s="51">
        <v>204037</v>
      </c>
      <c r="C4" s="51">
        <v>80716</v>
      </c>
      <c r="D4" s="51">
        <v>284753</v>
      </c>
    </row>
    <row r="5" spans="1:5" x14ac:dyDescent="0.25">
      <c r="A5" s="53" t="s">
        <v>105</v>
      </c>
      <c r="B5" s="51">
        <v>15924</v>
      </c>
      <c r="C5" s="51">
        <v>1580936</v>
      </c>
      <c r="D5" s="51">
        <v>1596860</v>
      </c>
      <c r="E5" s="72"/>
    </row>
    <row r="6" spans="1:5" x14ac:dyDescent="0.25">
      <c r="A6" s="54" t="s">
        <v>79</v>
      </c>
      <c r="B6" s="55">
        <v>2040985</v>
      </c>
      <c r="C6" s="55">
        <v>1880572</v>
      </c>
      <c r="D6" s="55">
        <v>3921556</v>
      </c>
    </row>
    <row r="7" spans="1:5" ht="39" customHeight="1" x14ac:dyDescent="0.25">
      <c r="A7" s="56" t="s">
        <v>144</v>
      </c>
      <c r="B7" s="56"/>
      <c r="C7" s="56"/>
      <c r="D7" s="5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G28" sqref="G28"/>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102</v>
      </c>
      <c r="B2" s="58">
        <v>1158846</v>
      </c>
      <c r="C2" s="58">
        <v>202137</v>
      </c>
      <c r="D2" s="58">
        <v>41654</v>
      </c>
      <c r="E2" s="58">
        <v>20911</v>
      </c>
      <c r="F2" s="58">
        <v>14236</v>
      </c>
      <c r="G2" s="58">
        <v>18312</v>
      </c>
      <c r="H2" s="58">
        <v>72535</v>
      </c>
      <c r="I2" s="58">
        <v>1528630</v>
      </c>
    </row>
    <row r="3" spans="1:9" x14ac:dyDescent="0.25">
      <c r="A3" s="52" t="s">
        <v>105</v>
      </c>
      <c r="B3" s="58">
        <v>1994702</v>
      </c>
      <c r="C3" s="58">
        <v>182338</v>
      </c>
      <c r="D3" s="58">
        <v>74466</v>
      </c>
      <c r="E3" s="58">
        <v>9987</v>
      </c>
      <c r="F3" s="58">
        <v>65970</v>
      </c>
      <c r="G3" s="58">
        <v>1370</v>
      </c>
      <c r="H3" s="58">
        <v>64091</v>
      </c>
      <c r="I3" s="58">
        <v>2392926</v>
      </c>
    </row>
    <row r="4" spans="1:9" x14ac:dyDescent="0.25">
      <c r="A4" s="59" t="s">
        <v>79</v>
      </c>
      <c r="B4" s="60">
        <v>3153548</v>
      </c>
      <c r="C4" s="60">
        <v>384475</v>
      </c>
      <c r="D4" s="60">
        <v>116120</v>
      </c>
      <c r="E4" s="60">
        <v>30898</v>
      </c>
      <c r="F4" s="60">
        <v>80206</v>
      </c>
      <c r="G4" s="60">
        <v>19682</v>
      </c>
      <c r="H4" s="60">
        <v>136626</v>
      </c>
      <c r="I4" s="60">
        <v>3921556</v>
      </c>
    </row>
    <row r="5" spans="1:9" ht="18.75" customHeight="1" x14ac:dyDescent="0.25">
      <c r="A5" s="61" t="s">
        <v>145</v>
      </c>
      <c r="B5" s="61"/>
      <c r="C5" s="61"/>
      <c r="D5" s="61"/>
      <c r="E5" s="61"/>
      <c r="F5" s="61"/>
      <c r="G5" s="61"/>
      <c r="H5" s="61"/>
      <c r="I5" s="6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C32" sqref="C32"/>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41824</v>
      </c>
      <c r="C1" s="14">
        <v>41831</v>
      </c>
      <c r="D1" s="14">
        <v>41838</v>
      </c>
      <c r="E1" s="14">
        <v>41845</v>
      </c>
      <c r="F1" s="14">
        <v>41852</v>
      </c>
    </row>
    <row r="2" spans="1:6" x14ac:dyDescent="0.25">
      <c r="A2" s="16" t="s">
        <v>69</v>
      </c>
      <c r="B2" s="17">
        <v>337528083</v>
      </c>
      <c r="C2" s="17">
        <v>364857464</v>
      </c>
      <c r="D2" s="17">
        <v>348017354</v>
      </c>
      <c r="E2" s="17">
        <v>353155376</v>
      </c>
      <c r="F2" s="17">
        <v>352719834</v>
      </c>
    </row>
    <row r="3" spans="1:6" ht="15" customHeight="1" x14ac:dyDescent="0.25">
      <c r="A3" s="18" t="s">
        <v>70</v>
      </c>
      <c r="B3" s="19">
        <v>206960968</v>
      </c>
      <c r="C3" s="19">
        <v>223940948</v>
      </c>
      <c r="D3" s="19">
        <v>212493291</v>
      </c>
      <c r="E3" s="19">
        <v>214133066</v>
      </c>
      <c r="F3" s="19">
        <v>215222878</v>
      </c>
    </row>
    <row r="4" spans="1:6" ht="15" customHeight="1" x14ac:dyDescent="0.25">
      <c r="A4" s="18" t="s">
        <v>71</v>
      </c>
      <c r="B4" s="19">
        <v>130567115</v>
      </c>
      <c r="C4" s="19">
        <v>140916516</v>
      </c>
      <c r="D4" s="19">
        <v>135524063</v>
      </c>
      <c r="E4" s="19">
        <v>139022310</v>
      </c>
      <c r="F4" s="19">
        <v>137496956</v>
      </c>
    </row>
    <row r="5" spans="1:6" ht="15" customHeight="1" x14ac:dyDescent="0.25">
      <c r="A5" s="20" t="s">
        <v>72</v>
      </c>
      <c r="B5" s="17">
        <v>15640161</v>
      </c>
      <c r="C5" s="17">
        <v>15628441</v>
      </c>
      <c r="D5" s="17">
        <v>15254987</v>
      </c>
      <c r="E5" s="17">
        <v>15506896</v>
      </c>
      <c r="F5" s="17">
        <v>15048259</v>
      </c>
    </row>
    <row r="6" spans="1:6" ht="15" customHeight="1" x14ac:dyDescent="0.25">
      <c r="A6" s="18" t="s">
        <v>73</v>
      </c>
      <c r="B6" s="19">
        <v>0</v>
      </c>
      <c r="C6" s="19">
        <v>0</v>
      </c>
      <c r="D6" s="19">
        <v>0</v>
      </c>
      <c r="E6" s="19">
        <v>0</v>
      </c>
      <c r="F6" s="19">
        <v>0</v>
      </c>
    </row>
    <row r="7" spans="1:6" ht="15" customHeight="1" x14ac:dyDescent="0.25">
      <c r="A7" s="18" t="s">
        <v>71</v>
      </c>
      <c r="B7" s="19">
        <v>15640161</v>
      </c>
      <c r="C7" s="19">
        <v>15628441</v>
      </c>
      <c r="D7" s="19">
        <v>15254987</v>
      </c>
      <c r="E7" s="19">
        <v>15506896</v>
      </c>
      <c r="F7" s="19">
        <v>15048259</v>
      </c>
    </row>
    <row r="8" spans="1:6" ht="15" customHeight="1" x14ac:dyDescent="0.25">
      <c r="A8" s="20" t="s">
        <v>74</v>
      </c>
      <c r="B8" s="17">
        <v>7623908</v>
      </c>
      <c r="C8" s="17">
        <v>7520233</v>
      </c>
      <c r="D8" s="17">
        <v>7344718</v>
      </c>
      <c r="E8" s="17">
        <v>7311293</v>
      </c>
      <c r="F8" s="17">
        <v>7564730</v>
      </c>
    </row>
    <row r="9" spans="1:6" ht="15" customHeight="1" x14ac:dyDescent="0.25">
      <c r="A9" s="18" t="s">
        <v>73</v>
      </c>
      <c r="B9" s="19">
        <v>2059259</v>
      </c>
      <c r="C9" s="19">
        <v>1832439</v>
      </c>
      <c r="D9" s="19">
        <v>1824140</v>
      </c>
      <c r="E9" s="19">
        <v>1778846</v>
      </c>
      <c r="F9" s="19">
        <v>1947551</v>
      </c>
    </row>
    <row r="10" spans="1:6" ht="15" customHeight="1" x14ac:dyDescent="0.25">
      <c r="A10" s="18" t="s">
        <v>71</v>
      </c>
      <c r="B10" s="19">
        <v>5564649</v>
      </c>
      <c r="C10" s="19">
        <v>5687794</v>
      </c>
      <c r="D10" s="19">
        <v>5520578</v>
      </c>
      <c r="E10" s="19">
        <v>5532447</v>
      </c>
      <c r="F10" s="19">
        <v>5617179</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398362152</v>
      </c>
      <c r="C20" s="17">
        <v>425576138</v>
      </c>
      <c r="D20" s="17">
        <v>408187059</v>
      </c>
      <c r="E20" s="17">
        <v>413543565</v>
      </c>
      <c r="F20" s="17">
        <v>412902823</v>
      </c>
    </row>
    <row r="21" spans="1:6" ht="15.95" customHeight="1" x14ac:dyDescent="0.25">
      <c r="A21" s="21"/>
      <c r="B21" s="21"/>
      <c r="C21" s="21"/>
      <c r="D21" s="21"/>
      <c r="E21" s="21"/>
      <c r="F21" s="21"/>
    </row>
    <row r="22" spans="1:6" ht="57" customHeight="1" x14ac:dyDescent="0.25">
      <c r="A22" s="22" t="s">
        <v>80</v>
      </c>
      <c r="B22" s="23"/>
      <c r="C22" s="23"/>
      <c r="D22" s="23"/>
      <c r="E22" s="23"/>
      <c r="F22" s="24"/>
    </row>
    <row r="23" spans="1:6" ht="17.25" customHeight="1" x14ac:dyDescent="0.25">
      <c r="A23" s="25" t="s">
        <v>81</v>
      </c>
      <c r="B23" s="26"/>
      <c r="C23" s="26"/>
      <c r="D23" s="26"/>
      <c r="E23" s="26"/>
      <c r="F23" s="27"/>
    </row>
    <row r="24" spans="1:6" ht="15" customHeight="1" x14ac:dyDescent="0.25">
      <c r="A24" s="25" t="s">
        <v>82</v>
      </c>
      <c r="B24" s="26"/>
      <c r="C24" s="26"/>
      <c r="D24" s="26"/>
      <c r="E24" s="26"/>
      <c r="F24" s="27"/>
    </row>
    <row r="25" spans="1:6" ht="15" customHeight="1" x14ac:dyDescent="0.25">
      <c r="A25" s="25" t="s">
        <v>83</v>
      </c>
      <c r="B25" s="26"/>
      <c r="C25" s="26"/>
      <c r="D25" s="26"/>
      <c r="E25" s="26"/>
      <c r="F25" s="27"/>
    </row>
    <row r="26" spans="1:6" ht="15" customHeight="1" x14ac:dyDescent="0.25">
      <c r="A26" s="25" t="s">
        <v>84</v>
      </c>
      <c r="B26" s="26"/>
      <c r="C26" s="26"/>
      <c r="D26" s="26"/>
      <c r="E26" s="26"/>
      <c r="F26" s="27"/>
    </row>
    <row r="27" spans="1:6" ht="30"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G21" sqref="G2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102</v>
      </c>
      <c r="B2" s="63">
        <v>316002</v>
      </c>
      <c r="C2" s="63">
        <v>13486</v>
      </c>
      <c r="D2" s="63">
        <v>234300</v>
      </c>
      <c r="E2" s="63">
        <v>198669</v>
      </c>
      <c r="F2" s="63">
        <v>192633</v>
      </c>
      <c r="G2" s="63">
        <v>303217</v>
      </c>
      <c r="H2" s="63">
        <v>173487</v>
      </c>
      <c r="I2" s="63">
        <v>96838</v>
      </c>
      <c r="J2" s="63">
        <v>1528630</v>
      </c>
    </row>
    <row r="3" spans="1:10" x14ac:dyDescent="0.25">
      <c r="A3" s="52" t="s">
        <v>105</v>
      </c>
      <c r="B3" s="63">
        <v>754868</v>
      </c>
      <c r="C3" s="63">
        <v>39675</v>
      </c>
      <c r="D3" s="63">
        <v>56009</v>
      </c>
      <c r="E3" s="63">
        <v>58003</v>
      </c>
      <c r="F3" s="63">
        <v>29522</v>
      </c>
      <c r="G3" s="63">
        <v>1393190</v>
      </c>
      <c r="H3" s="63">
        <v>54543</v>
      </c>
      <c r="I3" s="63">
        <v>7115</v>
      </c>
      <c r="J3" s="63">
        <v>2392926</v>
      </c>
    </row>
    <row r="4" spans="1:10" x14ac:dyDescent="0.25">
      <c r="A4" s="59" t="s">
        <v>79</v>
      </c>
      <c r="B4" s="64">
        <v>1070870</v>
      </c>
      <c r="C4" s="64">
        <v>53161</v>
      </c>
      <c r="D4" s="64">
        <v>290309</v>
      </c>
      <c r="E4" s="64">
        <v>256672</v>
      </c>
      <c r="F4" s="64">
        <v>222155</v>
      </c>
      <c r="G4" s="64">
        <v>1696407</v>
      </c>
      <c r="H4" s="64">
        <v>228030</v>
      </c>
      <c r="I4" s="64">
        <v>103953</v>
      </c>
      <c r="J4" s="64">
        <v>3921556</v>
      </c>
    </row>
    <row r="5" spans="1:10" ht="21.75" customHeight="1" x14ac:dyDescent="0.25">
      <c r="A5" s="61" t="s">
        <v>146</v>
      </c>
      <c r="B5" s="61"/>
      <c r="C5" s="61"/>
      <c r="D5" s="61"/>
      <c r="E5" s="61"/>
      <c r="F5" s="61"/>
      <c r="G5" s="61"/>
      <c r="H5" s="61"/>
      <c r="I5" s="61"/>
      <c r="J5" s="61"/>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O31" sqref="O31"/>
    </sheetView>
  </sheetViews>
  <sheetFormatPr defaultRowHeight="15" x14ac:dyDescent="0.25"/>
  <cols>
    <col min="1" max="1" width="24.7109375" customWidth="1"/>
    <col min="2" max="5" width="12.7109375" customWidth="1"/>
  </cols>
  <sheetData>
    <row r="1" spans="1:5" ht="15.75" x14ac:dyDescent="0.25">
      <c r="A1" s="68"/>
      <c r="B1" s="69" t="s">
        <v>123</v>
      </c>
      <c r="C1" s="69"/>
      <c r="D1" s="69" t="s">
        <v>124</v>
      </c>
      <c r="E1" s="69"/>
    </row>
    <row r="2" spans="1:5" x14ac:dyDescent="0.25">
      <c r="A2" s="49" t="s">
        <v>99</v>
      </c>
      <c r="B2" s="49" t="s">
        <v>100</v>
      </c>
      <c r="C2" s="49" t="s">
        <v>101</v>
      </c>
      <c r="D2" s="49" t="s">
        <v>125</v>
      </c>
      <c r="E2" s="49" t="s">
        <v>101</v>
      </c>
    </row>
    <row r="3" spans="1:5" x14ac:dyDescent="0.25">
      <c r="A3" s="50" t="s">
        <v>102</v>
      </c>
      <c r="B3" s="79">
        <v>1273321</v>
      </c>
      <c r="C3" s="79">
        <v>208133</v>
      </c>
      <c r="D3" s="79">
        <v>1414569</v>
      </c>
      <c r="E3" s="79">
        <v>161238</v>
      </c>
    </row>
    <row r="4" spans="1:5" x14ac:dyDescent="0.25">
      <c r="A4" s="52" t="s">
        <v>105</v>
      </c>
      <c r="B4" s="70">
        <v>1208667</v>
      </c>
      <c r="C4" s="70">
        <v>1843604</v>
      </c>
      <c r="D4" s="70">
        <v>185414</v>
      </c>
      <c r="E4" s="70">
        <v>1548166</v>
      </c>
    </row>
    <row r="5" spans="1:5" x14ac:dyDescent="0.25">
      <c r="A5" s="59" t="s">
        <v>79</v>
      </c>
      <c r="B5" s="71">
        <v>2481988</v>
      </c>
      <c r="C5" s="71">
        <v>2051737</v>
      </c>
      <c r="D5" s="71">
        <v>1599983</v>
      </c>
      <c r="E5" s="71">
        <v>1709404</v>
      </c>
    </row>
    <row r="6" spans="1:5" ht="33.75" customHeight="1" x14ac:dyDescent="0.25">
      <c r="A6" s="56" t="s">
        <v>147</v>
      </c>
      <c r="B6" s="56"/>
      <c r="C6" s="56"/>
      <c r="D6" s="56"/>
      <c r="E6" s="5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G24" sqref="G24"/>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149</v>
      </c>
    </row>
    <row r="2" spans="1:4" ht="15.75" customHeight="1" x14ac:dyDescent="0.25">
      <c r="A2" s="52" t="s">
        <v>150</v>
      </c>
      <c r="B2" s="51">
        <v>0</v>
      </c>
      <c r="C2" s="51">
        <v>13224609</v>
      </c>
      <c r="D2" s="51">
        <v>13224609</v>
      </c>
    </row>
    <row r="3" spans="1:4" x14ac:dyDescent="0.25">
      <c r="A3" s="52" t="s">
        <v>151</v>
      </c>
      <c r="B3" s="55">
        <v>0</v>
      </c>
      <c r="C3" s="51">
        <v>420192</v>
      </c>
      <c r="D3" s="51">
        <v>420192</v>
      </c>
    </row>
    <row r="4" spans="1:4" x14ac:dyDescent="0.25">
      <c r="A4" s="50" t="s">
        <v>152</v>
      </c>
      <c r="B4" s="55">
        <v>0</v>
      </c>
      <c r="C4" s="51">
        <v>1403458</v>
      </c>
      <c r="D4" s="51">
        <v>1403458</v>
      </c>
    </row>
    <row r="5" spans="1:4" x14ac:dyDescent="0.25">
      <c r="A5" s="59" t="s">
        <v>79</v>
      </c>
      <c r="B5" s="55">
        <v>0</v>
      </c>
      <c r="C5" s="55">
        <v>15048259</v>
      </c>
      <c r="D5" s="55">
        <v>15048259</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I30" sqref="I30"/>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8811440</v>
      </c>
      <c r="C2" s="58">
        <v>1872387</v>
      </c>
      <c r="D2" s="58">
        <v>557294</v>
      </c>
      <c r="E2" s="58">
        <v>813195</v>
      </c>
      <c r="F2" s="58">
        <v>640392</v>
      </c>
      <c r="G2" s="58">
        <v>152619</v>
      </c>
      <c r="H2" s="58">
        <v>377281</v>
      </c>
      <c r="I2" s="58">
        <v>13224609</v>
      </c>
    </row>
    <row r="3" spans="1:9" x14ac:dyDescent="0.25">
      <c r="A3" s="52" t="s">
        <v>151</v>
      </c>
      <c r="B3" s="58">
        <v>194296</v>
      </c>
      <c r="C3" s="58">
        <v>65731</v>
      </c>
      <c r="D3" s="58">
        <v>53915</v>
      </c>
      <c r="E3" s="58">
        <v>33709</v>
      </c>
      <c r="F3" s="58">
        <v>8097</v>
      </c>
      <c r="G3" s="58">
        <v>30000</v>
      </c>
      <c r="H3" s="58">
        <v>34443</v>
      </c>
      <c r="I3" s="58">
        <v>420192</v>
      </c>
    </row>
    <row r="4" spans="1:9" x14ac:dyDescent="0.25">
      <c r="A4" s="50" t="s">
        <v>152</v>
      </c>
      <c r="B4" s="58">
        <v>377980</v>
      </c>
      <c r="C4" s="58">
        <v>147267</v>
      </c>
      <c r="D4" s="58">
        <v>44680</v>
      </c>
      <c r="E4" s="58">
        <v>59439</v>
      </c>
      <c r="F4" s="58">
        <v>58545</v>
      </c>
      <c r="G4" s="58">
        <v>14816</v>
      </c>
      <c r="H4" s="58">
        <v>700732</v>
      </c>
      <c r="I4" s="58">
        <v>1403458</v>
      </c>
    </row>
    <row r="5" spans="1:9" x14ac:dyDescent="0.25">
      <c r="A5" s="59" t="s">
        <v>79</v>
      </c>
      <c r="B5" s="55">
        <v>9383716</v>
      </c>
      <c r="C5" s="55">
        <v>2085385</v>
      </c>
      <c r="D5" s="55">
        <v>655889</v>
      </c>
      <c r="E5" s="55">
        <v>906343</v>
      </c>
      <c r="F5" s="55">
        <v>707034</v>
      </c>
      <c r="G5" s="55">
        <v>197435</v>
      </c>
      <c r="H5" s="55">
        <v>1112456</v>
      </c>
      <c r="I5" s="55">
        <v>15048259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K23" sqref="K2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9" t="s">
        <v>99</v>
      </c>
      <c r="B1" s="57" t="s">
        <v>117</v>
      </c>
      <c r="C1" s="57" t="s">
        <v>118</v>
      </c>
      <c r="D1" s="57" t="s">
        <v>119</v>
      </c>
      <c r="E1" s="57" t="s">
        <v>120</v>
      </c>
      <c r="F1" s="57" t="s">
        <v>121</v>
      </c>
      <c r="G1" s="81" t="s">
        <v>122</v>
      </c>
      <c r="H1" s="62" t="s">
        <v>79</v>
      </c>
    </row>
    <row r="2" spans="1:8" x14ac:dyDescent="0.25">
      <c r="A2" s="52" t="s">
        <v>150</v>
      </c>
      <c r="B2" s="63">
        <v>126695</v>
      </c>
      <c r="C2" s="63">
        <v>122678</v>
      </c>
      <c r="D2" s="63">
        <v>708839</v>
      </c>
      <c r="E2" s="63">
        <v>1678076</v>
      </c>
      <c r="F2" s="63">
        <v>3053604</v>
      </c>
      <c r="G2" s="63">
        <v>7534717</v>
      </c>
      <c r="H2" s="63">
        <v>13224609</v>
      </c>
    </row>
    <row r="3" spans="1:8" x14ac:dyDescent="0.25">
      <c r="A3" s="52" t="s">
        <v>151</v>
      </c>
      <c r="B3" s="63">
        <v>5568</v>
      </c>
      <c r="C3" s="63">
        <v>590</v>
      </c>
      <c r="D3" s="63">
        <v>4017</v>
      </c>
      <c r="E3" s="63">
        <v>8471</v>
      </c>
      <c r="F3" s="63">
        <v>59800</v>
      </c>
      <c r="G3" s="63">
        <v>341746</v>
      </c>
      <c r="H3" s="63">
        <v>420192</v>
      </c>
    </row>
    <row r="4" spans="1:8" x14ac:dyDescent="0.25">
      <c r="A4" s="50" t="s">
        <v>152</v>
      </c>
      <c r="B4" s="63">
        <v>20531</v>
      </c>
      <c r="C4" s="63">
        <v>15641</v>
      </c>
      <c r="D4" s="63">
        <v>190648</v>
      </c>
      <c r="E4" s="63">
        <v>183756</v>
      </c>
      <c r="F4" s="63">
        <v>323157</v>
      </c>
      <c r="G4" s="63">
        <v>669726</v>
      </c>
      <c r="H4" s="63">
        <v>1403458</v>
      </c>
    </row>
    <row r="5" spans="1:8" x14ac:dyDescent="0.25">
      <c r="A5" s="59" t="s">
        <v>79</v>
      </c>
      <c r="B5" s="64">
        <v>152794</v>
      </c>
      <c r="C5" s="64">
        <v>138909</v>
      </c>
      <c r="D5" s="64">
        <v>903504</v>
      </c>
      <c r="E5" s="64">
        <v>1870303</v>
      </c>
      <c r="F5" s="64">
        <v>3436561</v>
      </c>
      <c r="G5" s="64">
        <v>8546189</v>
      </c>
      <c r="H5" s="64">
        <v>15048259</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I21" sqref="I21"/>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24156359</v>
      </c>
      <c r="D3" s="51">
        <v>0</v>
      </c>
      <c r="E3" s="51">
        <v>2292858</v>
      </c>
    </row>
    <row r="4" spans="1:5" x14ac:dyDescent="0.25">
      <c r="A4" s="52" t="s">
        <v>151</v>
      </c>
      <c r="B4" s="70">
        <v>0</v>
      </c>
      <c r="C4" s="70">
        <v>478923</v>
      </c>
      <c r="D4" s="51">
        <v>0</v>
      </c>
      <c r="E4" s="51">
        <v>361461</v>
      </c>
    </row>
    <row r="5" spans="1:5" x14ac:dyDescent="0.25">
      <c r="A5" s="50" t="s">
        <v>152</v>
      </c>
      <c r="B5" s="79">
        <v>0</v>
      </c>
      <c r="C5" s="79">
        <v>2104268</v>
      </c>
      <c r="D5" s="51">
        <v>0</v>
      </c>
      <c r="E5" s="51">
        <v>702649</v>
      </c>
    </row>
    <row r="6" spans="1:5" x14ac:dyDescent="0.25">
      <c r="A6" s="59" t="s">
        <v>79</v>
      </c>
      <c r="B6" s="82">
        <v>0</v>
      </c>
      <c r="C6" s="82">
        <v>26739550</v>
      </c>
      <c r="D6" s="82">
        <v>0</v>
      </c>
      <c r="E6" s="82">
        <v>3356968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D20" sqref="D20"/>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ht="15.75" customHeight="1" x14ac:dyDescent="0.25">
      <c r="A2" s="52" t="s">
        <v>150</v>
      </c>
      <c r="B2" s="51">
        <v>0</v>
      </c>
      <c r="C2" s="51">
        <v>363</v>
      </c>
      <c r="D2" s="51">
        <v>363</v>
      </c>
    </row>
    <row r="3" spans="1:4" x14ac:dyDescent="0.25">
      <c r="A3" s="52" t="s">
        <v>151</v>
      </c>
      <c r="B3" s="55">
        <v>0</v>
      </c>
      <c r="C3" s="51">
        <v>47</v>
      </c>
      <c r="D3" s="51">
        <v>47</v>
      </c>
    </row>
    <row r="4" spans="1:4" x14ac:dyDescent="0.25">
      <c r="A4" s="50" t="s">
        <v>152</v>
      </c>
      <c r="B4" s="55">
        <v>0</v>
      </c>
      <c r="C4" s="51">
        <v>274</v>
      </c>
      <c r="D4" s="51">
        <v>274</v>
      </c>
    </row>
    <row r="5" spans="1:4" x14ac:dyDescent="0.25">
      <c r="A5" s="59" t="s">
        <v>79</v>
      </c>
      <c r="B5" s="55">
        <v>0</v>
      </c>
      <c r="C5" s="55">
        <v>684</v>
      </c>
      <c r="D5" s="55">
        <v>684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H16" sqref="H16:H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63</v>
      </c>
      <c r="C2" s="58">
        <v>100</v>
      </c>
      <c r="D2" s="58">
        <v>36</v>
      </c>
      <c r="E2" s="58">
        <v>69</v>
      </c>
      <c r="F2" s="58">
        <v>47</v>
      </c>
      <c r="G2" s="58">
        <v>21</v>
      </c>
      <c r="H2" s="58">
        <v>27</v>
      </c>
      <c r="I2" s="58">
        <v>363</v>
      </c>
    </row>
    <row r="3" spans="1:9" x14ac:dyDescent="0.25">
      <c r="A3" s="52" t="s">
        <v>151</v>
      </c>
      <c r="B3" s="58">
        <v>28</v>
      </c>
      <c r="C3" s="58">
        <v>3</v>
      </c>
      <c r="D3" s="58">
        <v>1</v>
      </c>
      <c r="E3" s="58">
        <v>3</v>
      </c>
      <c r="F3" s="58">
        <v>0</v>
      </c>
      <c r="G3" s="58">
        <v>3</v>
      </c>
      <c r="H3" s="58">
        <v>9</v>
      </c>
      <c r="I3" s="58">
        <v>47</v>
      </c>
    </row>
    <row r="4" spans="1:9" x14ac:dyDescent="0.25">
      <c r="A4" s="50" t="s">
        <v>152</v>
      </c>
      <c r="B4" s="58">
        <v>29</v>
      </c>
      <c r="C4" s="58">
        <v>6</v>
      </c>
      <c r="D4" s="58">
        <v>0</v>
      </c>
      <c r="E4" s="58">
        <v>3</v>
      </c>
      <c r="F4" s="58">
        <v>3</v>
      </c>
      <c r="G4" s="58">
        <v>1</v>
      </c>
      <c r="H4" s="58">
        <v>232</v>
      </c>
      <c r="I4" s="58">
        <v>274</v>
      </c>
    </row>
    <row r="5" spans="1:9" x14ac:dyDescent="0.25">
      <c r="A5" s="59" t="s">
        <v>79</v>
      </c>
      <c r="B5" s="55">
        <v>120</v>
      </c>
      <c r="C5" s="55">
        <v>109</v>
      </c>
      <c r="D5" s="55">
        <v>37</v>
      </c>
      <c r="E5" s="55">
        <v>75</v>
      </c>
      <c r="F5" s="55">
        <v>50</v>
      </c>
      <c r="G5" s="55">
        <v>25</v>
      </c>
      <c r="H5" s="55">
        <v>268</v>
      </c>
      <c r="I5" s="55">
        <v>684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K25" sqref="K25"/>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41824</v>
      </c>
      <c r="C1" s="14">
        <v>41831</v>
      </c>
      <c r="D1" s="14">
        <v>41838</v>
      </c>
      <c r="E1" s="14">
        <v>41845</v>
      </c>
      <c r="F1" s="14">
        <v>41852</v>
      </c>
    </row>
    <row r="2" spans="1:6" x14ac:dyDescent="0.25">
      <c r="A2" s="16" t="s">
        <v>69</v>
      </c>
      <c r="B2" s="17">
        <v>675056166</v>
      </c>
      <c r="C2" s="17">
        <v>729714928</v>
      </c>
      <c r="D2" s="17">
        <v>696034708</v>
      </c>
      <c r="E2" s="17">
        <v>706310751</v>
      </c>
      <c r="F2" s="17">
        <v>705439668</v>
      </c>
    </row>
    <row r="3" spans="1:6" x14ac:dyDescent="0.25">
      <c r="A3" s="18" t="s">
        <v>86</v>
      </c>
      <c r="B3" s="19">
        <v>557894698</v>
      </c>
      <c r="C3" s="19">
        <v>573996681</v>
      </c>
      <c r="D3" s="19">
        <v>571942738</v>
      </c>
      <c r="E3" s="19">
        <v>580439306</v>
      </c>
      <c r="F3" s="19">
        <v>579246802</v>
      </c>
    </row>
    <row r="4" spans="1:6" x14ac:dyDescent="0.25">
      <c r="A4" s="18" t="s">
        <v>87</v>
      </c>
      <c r="B4" s="19">
        <v>117161469</v>
      </c>
      <c r="C4" s="19">
        <v>155718246</v>
      </c>
      <c r="D4" s="19">
        <v>124091970</v>
      </c>
      <c r="E4" s="19">
        <v>125871445</v>
      </c>
      <c r="F4" s="19">
        <v>126192866</v>
      </c>
    </row>
    <row r="5" spans="1:6" x14ac:dyDescent="0.25">
      <c r="A5" s="20" t="s">
        <v>72</v>
      </c>
      <c r="B5" s="17">
        <v>31280322</v>
      </c>
      <c r="C5" s="17">
        <v>31256882</v>
      </c>
      <c r="D5" s="17">
        <v>30509974</v>
      </c>
      <c r="E5" s="17">
        <v>31013793</v>
      </c>
      <c r="F5" s="17">
        <v>30096518</v>
      </c>
    </row>
    <row r="6" spans="1:6" x14ac:dyDescent="0.25">
      <c r="A6" s="18" t="s">
        <v>88</v>
      </c>
      <c r="B6" s="19">
        <v>27828928</v>
      </c>
      <c r="C6" s="19">
        <v>27810140</v>
      </c>
      <c r="D6" s="19">
        <v>27131668</v>
      </c>
      <c r="E6" s="19">
        <v>27570004</v>
      </c>
      <c r="F6" s="19">
        <v>26739550</v>
      </c>
    </row>
    <row r="7" spans="1:6" x14ac:dyDescent="0.25">
      <c r="A7" s="18" t="s">
        <v>87</v>
      </c>
      <c r="B7" s="19">
        <v>3451394</v>
      </c>
      <c r="C7" s="19">
        <v>3446742</v>
      </c>
      <c r="D7" s="19">
        <v>3378307</v>
      </c>
      <c r="E7" s="19">
        <v>3443788</v>
      </c>
      <c r="F7" s="19">
        <v>3356968</v>
      </c>
    </row>
    <row r="8" spans="1:6" x14ac:dyDescent="0.25">
      <c r="A8" s="20" t="s">
        <v>74</v>
      </c>
      <c r="B8" s="17">
        <v>15247816</v>
      </c>
      <c r="C8" s="17">
        <v>15040466</v>
      </c>
      <c r="D8" s="17">
        <v>14689435</v>
      </c>
      <c r="E8" s="17">
        <v>14622586</v>
      </c>
      <c r="F8" s="17">
        <v>15129460</v>
      </c>
    </row>
    <row r="9" spans="1:6" x14ac:dyDescent="0.25">
      <c r="A9" s="18" t="s">
        <v>88</v>
      </c>
      <c r="B9" s="19">
        <v>11752866</v>
      </c>
      <c r="C9" s="19">
        <v>11633780</v>
      </c>
      <c r="D9" s="19">
        <v>11413629</v>
      </c>
      <c r="E9" s="19">
        <v>11370555</v>
      </c>
      <c r="F9" s="19">
        <v>11620713</v>
      </c>
    </row>
    <row r="10" spans="1:6" x14ac:dyDescent="0.25">
      <c r="A10" s="18" t="s">
        <v>87</v>
      </c>
      <c r="B10" s="19">
        <v>3494950</v>
      </c>
      <c r="C10" s="19">
        <v>3406687</v>
      </c>
      <c r="D10" s="19">
        <v>3275806</v>
      </c>
      <c r="E10" s="19">
        <v>3252031</v>
      </c>
      <c r="F10" s="19">
        <v>3508747</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796724304</v>
      </c>
      <c r="C20" s="17">
        <v>851152276</v>
      </c>
      <c r="D20" s="17">
        <v>816374117</v>
      </c>
      <c r="E20" s="17">
        <v>827087130</v>
      </c>
      <c r="F20" s="17">
        <v>825805646</v>
      </c>
    </row>
    <row r="21" spans="1:6" x14ac:dyDescent="0.25">
      <c r="A21" s="31"/>
      <c r="B21" s="32"/>
      <c r="C21" s="32"/>
      <c r="D21" s="32"/>
      <c r="E21" s="32"/>
      <c r="F21" s="33"/>
    </row>
    <row r="22" spans="1:6" ht="104.25" customHeight="1" x14ac:dyDescent="0.25">
      <c r="A22" s="34" t="s">
        <v>89</v>
      </c>
      <c r="B22" s="34"/>
      <c r="C22" s="34"/>
      <c r="D22" s="34"/>
      <c r="E22" s="34"/>
      <c r="F22" s="34"/>
    </row>
    <row r="23" spans="1:6" ht="15.95" customHeight="1" x14ac:dyDescent="0.25">
      <c r="A23" s="34" t="s">
        <v>90</v>
      </c>
      <c r="B23" s="34"/>
      <c r="C23" s="34"/>
      <c r="D23" s="34"/>
      <c r="E23" s="34"/>
      <c r="F23" s="34"/>
    </row>
    <row r="24" spans="1:6" ht="15.95" customHeight="1" x14ac:dyDescent="0.25">
      <c r="A24" s="34" t="s">
        <v>91</v>
      </c>
      <c r="B24" s="34"/>
      <c r="C24" s="34"/>
      <c r="D24" s="34"/>
      <c r="E24" s="34"/>
      <c r="F24" s="34"/>
    </row>
    <row r="25" spans="1:6" ht="15.95" customHeight="1" x14ac:dyDescent="0.25">
      <c r="A25" s="34" t="s">
        <v>83</v>
      </c>
      <c r="B25" s="34"/>
      <c r="C25" s="34"/>
      <c r="D25" s="34"/>
      <c r="E25" s="34"/>
      <c r="F25" s="34"/>
    </row>
    <row r="26" spans="1:6" ht="15.95" customHeight="1" x14ac:dyDescent="0.25">
      <c r="A26" s="34" t="s">
        <v>84</v>
      </c>
      <c r="B26" s="34"/>
      <c r="C26" s="34"/>
      <c r="D26" s="34"/>
      <c r="E26" s="34"/>
      <c r="F26" s="34"/>
    </row>
    <row r="27" spans="1:6" ht="28.5"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P32" sqref="P3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2" t="s">
        <v>150</v>
      </c>
      <c r="B2" s="63">
        <v>14</v>
      </c>
      <c r="C2" s="63">
        <v>8</v>
      </c>
      <c r="D2" s="63">
        <v>37</v>
      </c>
      <c r="E2" s="63">
        <v>30</v>
      </c>
      <c r="F2" s="63">
        <v>47</v>
      </c>
      <c r="G2" s="63">
        <v>99</v>
      </c>
      <c r="H2" s="63">
        <v>115</v>
      </c>
      <c r="I2" s="63">
        <v>13</v>
      </c>
      <c r="J2" s="63">
        <v>363</v>
      </c>
    </row>
    <row r="3" spans="1:10" x14ac:dyDescent="0.25">
      <c r="A3" s="52" t="s">
        <v>151</v>
      </c>
      <c r="B3" s="63">
        <v>2</v>
      </c>
      <c r="C3" s="63">
        <v>2</v>
      </c>
      <c r="D3" s="63">
        <v>1</v>
      </c>
      <c r="E3" s="63">
        <v>6</v>
      </c>
      <c r="F3" s="63">
        <v>11</v>
      </c>
      <c r="G3" s="63">
        <v>9</v>
      </c>
      <c r="H3" s="63">
        <v>16</v>
      </c>
      <c r="I3" s="63">
        <v>0</v>
      </c>
      <c r="J3" s="63">
        <v>47</v>
      </c>
    </row>
    <row r="4" spans="1:10" x14ac:dyDescent="0.25">
      <c r="A4" s="50" t="s">
        <v>152</v>
      </c>
      <c r="B4" s="63">
        <v>12</v>
      </c>
      <c r="C4" s="63">
        <v>2</v>
      </c>
      <c r="D4" s="63">
        <v>49</v>
      </c>
      <c r="E4" s="63">
        <v>55</v>
      </c>
      <c r="F4" s="63">
        <v>44</v>
      </c>
      <c r="G4" s="63">
        <v>101</v>
      </c>
      <c r="H4" s="63">
        <v>11</v>
      </c>
      <c r="I4" s="63">
        <v>0</v>
      </c>
      <c r="J4" s="63">
        <v>274</v>
      </c>
    </row>
    <row r="5" spans="1:10" x14ac:dyDescent="0.25">
      <c r="A5" s="59" t="s">
        <v>79</v>
      </c>
      <c r="B5" s="83">
        <v>28</v>
      </c>
      <c r="C5" s="83">
        <v>12</v>
      </c>
      <c r="D5" s="83">
        <v>87</v>
      </c>
      <c r="E5" s="83">
        <v>91</v>
      </c>
      <c r="F5" s="83">
        <v>102</v>
      </c>
      <c r="G5" s="83">
        <v>209</v>
      </c>
      <c r="H5" s="83">
        <v>142</v>
      </c>
      <c r="I5" s="83">
        <v>13</v>
      </c>
      <c r="J5" s="83">
        <v>684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Q29" sqref="Q29"/>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565</v>
      </c>
      <c r="D3" s="51">
        <v>0</v>
      </c>
      <c r="E3" s="51">
        <v>161</v>
      </c>
    </row>
    <row r="4" spans="1:5" x14ac:dyDescent="0.25">
      <c r="A4" s="52" t="s">
        <v>151</v>
      </c>
      <c r="B4" s="70">
        <v>0</v>
      </c>
      <c r="C4" s="70">
        <v>50</v>
      </c>
      <c r="D4" s="51">
        <v>0</v>
      </c>
      <c r="E4" s="51">
        <v>44</v>
      </c>
    </row>
    <row r="5" spans="1:5" x14ac:dyDescent="0.25">
      <c r="A5" s="50" t="s">
        <v>152</v>
      </c>
      <c r="B5" s="79">
        <v>0</v>
      </c>
      <c r="C5" s="79">
        <v>338</v>
      </c>
      <c r="D5" s="51">
        <v>0</v>
      </c>
      <c r="E5" s="51">
        <v>210</v>
      </c>
    </row>
    <row r="6" spans="1:5" x14ac:dyDescent="0.25">
      <c r="A6" s="59" t="s">
        <v>79</v>
      </c>
      <c r="B6" s="82">
        <v>0</v>
      </c>
      <c r="C6" s="82">
        <v>953</v>
      </c>
      <c r="D6" s="82">
        <v>0</v>
      </c>
      <c r="E6" s="82">
        <v>415</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S39" sqref="S39"/>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84" t="s">
        <v>153</v>
      </c>
      <c r="B2" s="51">
        <v>0</v>
      </c>
      <c r="C2" s="63">
        <v>42290</v>
      </c>
      <c r="D2" s="63">
        <v>42290</v>
      </c>
    </row>
    <row r="3" spans="1:4" x14ac:dyDescent="0.25">
      <c r="A3" s="84" t="s">
        <v>154</v>
      </c>
      <c r="B3" s="51">
        <v>0</v>
      </c>
      <c r="C3" s="63">
        <v>1388</v>
      </c>
      <c r="D3" s="63">
        <v>1388</v>
      </c>
    </row>
    <row r="4" spans="1:4" x14ac:dyDescent="0.25">
      <c r="A4" s="84" t="s">
        <v>155</v>
      </c>
      <c r="B4" s="51">
        <v>0</v>
      </c>
      <c r="C4" s="63">
        <v>8539</v>
      </c>
      <c r="D4" s="63">
        <v>8539</v>
      </c>
    </row>
    <row r="5" spans="1:4" ht="15.75" customHeight="1" x14ac:dyDescent="0.25">
      <c r="A5" s="59" t="s">
        <v>79</v>
      </c>
      <c r="B5" s="51">
        <v>0</v>
      </c>
      <c r="C5" s="60">
        <v>52217</v>
      </c>
      <c r="D5" s="60">
        <v>52217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H25" sqref="H2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ht="15.75" thickBot="1" x14ac:dyDescent="0.3">
      <c r="A2" s="85" t="s">
        <v>156</v>
      </c>
      <c r="B2" s="86">
        <v>5955</v>
      </c>
      <c r="C2" s="86">
        <v>11699</v>
      </c>
      <c r="D2" s="86">
        <v>4066</v>
      </c>
      <c r="E2" s="86">
        <v>11395</v>
      </c>
      <c r="F2" s="86">
        <v>7285</v>
      </c>
      <c r="G2" s="86">
        <v>2967</v>
      </c>
      <c r="H2" s="86">
        <v>8848</v>
      </c>
      <c r="I2" s="87">
        <v>52217</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H24" sqref="H2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9" t="s">
        <v>99</v>
      </c>
      <c r="B1" s="57" t="s">
        <v>117</v>
      </c>
      <c r="C1" s="57" t="s">
        <v>118</v>
      </c>
      <c r="D1" s="57" t="s">
        <v>119</v>
      </c>
      <c r="E1" s="57" t="s">
        <v>120</v>
      </c>
      <c r="F1" s="57" t="s">
        <v>121</v>
      </c>
      <c r="G1" s="81" t="s">
        <v>139</v>
      </c>
      <c r="H1" s="62" t="s">
        <v>140</v>
      </c>
      <c r="I1" s="62" t="s">
        <v>141</v>
      </c>
      <c r="J1" s="62" t="s">
        <v>79</v>
      </c>
    </row>
    <row r="2" spans="1:10" ht="15.75" thickBot="1" x14ac:dyDescent="0.3">
      <c r="A2" s="88" t="s">
        <v>157</v>
      </c>
      <c r="B2" s="89">
        <v>6585</v>
      </c>
      <c r="C2" s="89">
        <v>2849</v>
      </c>
      <c r="D2" s="89">
        <v>10220</v>
      </c>
      <c r="E2" s="89">
        <v>6385</v>
      </c>
      <c r="F2" s="89">
        <v>6159</v>
      </c>
      <c r="G2" s="89">
        <v>11987</v>
      </c>
      <c r="H2" s="89">
        <v>7313</v>
      </c>
      <c r="I2" s="89">
        <v>719</v>
      </c>
      <c r="J2" s="90">
        <v>52217</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J33" sqref="J33"/>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84" t="s">
        <v>150</v>
      </c>
      <c r="B3" s="70">
        <v>0</v>
      </c>
      <c r="C3" s="70">
        <v>66278</v>
      </c>
      <c r="D3" s="70">
        <v>0</v>
      </c>
      <c r="E3" s="70">
        <v>18301</v>
      </c>
    </row>
    <row r="4" spans="1:5" x14ac:dyDescent="0.25">
      <c r="A4" s="84" t="s">
        <v>151</v>
      </c>
      <c r="B4" s="70">
        <v>0</v>
      </c>
      <c r="C4" s="70">
        <v>1448</v>
      </c>
      <c r="D4" s="70">
        <v>0</v>
      </c>
      <c r="E4" s="70">
        <v>1327</v>
      </c>
    </row>
    <row r="5" spans="1:5" x14ac:dyDescent="0.25">
      <c r="A5" s="84" t="s">
        <v>152</v>
      </c>
      <c r="B5" s="70">
        <v>0</v>
      </c>
      <c r="C5" s="70">
        <v>11507</v>
      </c>
      <c r="D5" s="70">
        <v>0</v>
      </c>
      <c r="E5" s="70">
        <v>5571</v>
      </c>
    </row>
    <row r="6" spans="1:5" x14ac:dyDescent="0.25">
      <c r="A6" s="59" t="s">
        <v>79</v>
      </c>
      <c r="B6" s="82">
        <v>0</v>
      </c>
      <c r="C6" s="82">
        <v>79233</v>
      </c>
      <c r="D6" s="82">
        <v>0</v>
      </c>
      <c r="E6" s="82">
        <v>25199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D15" sqref="D15"/>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91" t="s">
        <v>158</v>
      </c>
      <c r="B1" s="57" t="s">
        <v>159</v>
      </c>
      <c r="C1" s="57" t="s">
        <v>101</v>
      </c>
      <c r="D1" s="57" t="s">
        <v>79</v>
      </c>
    </row>
    <row r="2" spans="1:4" x14ac:dyDescent="0.25">
      <c r="A2" s="92" t="s">
        <v>160</v>
      </c>
      <c r="B2" s="55">
        <v>1945439</v>
      </c>
      <c r="C2" s="55">
        <v>4948454</v>
      </c>
      <c r="D2" s="55">
        <v>6893892</v>
      </c>
    </row>
    <row r="3" spans="1:4" x14ac:dyDescent="0.25">
      <c r="A3" s="93" t="s">
        <v>161</v>
      </c>
      <c r="B3" s="51">
        <v>0</v>
      </c>
      <c r="C3" s="51">
        <v>119882</v>
      </c>
      <c r="D3" s="51">
        <v>119882</v>
      </c>
    </row>
    <row r="4" spans="1:4" x14ac:dyDescent="0.25">
      <c r="A4" s="93" t="s">
        <v>162</v>
      </c>
      <c r="B4" s="51">
        <v>919448</v>
      </c>
      <c r="C4" s="51">
        <v>2294454</v>
      </c>
      <c r="D4" s="51">
        <v>3213902</v>
      </c>
    </row>
    <row r="5" spans="1:4" x14ac:dyDescent="0.25">
      <c r="A5" s="93" t="s">
        <v>163</v>
      </c>
      <c r="B5" s="51">
        <v>1007887</v>
      </c>
      <c r="C5" s="51">
        <v>2257248</v>
      </c>
      <c r="D5" s="51">
        <v>3265135</v>
      </c>
    </row>
    <row r="6" spans="1:4" x14ac:dyDescent="0.25">
      <c r="A6" s="93" t="s">
        <v>87</v>
      </c>
      <c r="B6" s="51">
        <v>18104</v>
      </c>
      <c r="C6" s="51">
        <v>276869</v>
      </c>
      <c r="D6" s="51">
        <v>294973</v>
      </c>
    </row>
    <row r="7" spans="1:4" x14ac:dyDescent="0.25">
      <c r="A7" s="92" t="s">
        <v>105</v>
      </c>
      <c r="B7" s="55">
        <v>2112</v>
      </c>
      <c r="C7" s="55">
        <v>668725</v>
      </c>
      <c r="D7" s="55">
        <v>670837</v>
      </c>
    </row>
    <row r="8" spans="1:4" ht="15.75" customHeight="1" x14ac:dyDescent="0.25">
      <c r="A8" s="92" t="s">
        <v>79</v>
      </c>
      <c r="B8" s="55">
        <v>1947551</v>
      </c>
      <c r="C8" s="55">
        <v>5617179</v>
      </c>
      <c r="D8" s="55">
        <v>7564730</v>
      </c>
    </row>
    <row r="9" spans="1:4" ht="25.5" customHeight="1" x14ac:dyDescent="0.25">
      <c r="A9" s="94" t="s">
        <v>164</v>
      </c>
      <c r="B9" s="95"/>
      <c r="C9" s="95"/>
      <c r="D9" s="96"/>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E23" sqref="E23:E24"/>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57" t="s">
        <v>158</v>
      </c>
      <c r="B1" s="57" t="s">
        <v>165</v>
      </c>
      <c r="C1" s="57" t="s">
        <v>166</v>
      </c>
      <c r="D1" s="57" t="s">
        <v>167</v>
      </c>
      <c r="E1" s="57" t="s">
        <v>79</v>
      </c>
    </row>
    <row r="2" spans="1:5" x14ac:dyDescent="0.25">
      <c r="A2" s="92" t="s">
        <v>168</v>
      </c>
      <c r="B2" s="55">
        <v>44586</v>
      </c>
      <c r="C2" s="55">
        <v>399989</v>
      </c>
      <c r="D2" s="55">
        <v>397551</v>
      </c>
      <c r="E2" s="55">
        <v>842126</v>
      </c>
    </row>
    <row r="3" spans="1:5" x14ac:dyDescent="0.25">
      <c r="A3" s="93" t="s">
        <v>162</v>
      </c>
      <c r="B3" s="51">
        <v>0</v>
      </c>
      <c r="C3" s="51">
        <v>0</v>
      </c>
      <c r="D3" s="51">
        <v>397371</v>
      </c>
      <c r="E3" s="51">
        <v>397371</v>
      </c>
    </row>
    <row r="4" spans="1:5" x14ac:dyDescent="0.25">
      <c r="A4" s="93" t="s">
        <v>169</v>
      </c>
      <c r="B4" s="63">
        <v>44586</v>
      </c>
      <c r="C4" s="63">
        <v>399989</v>
      </c>
      <c r="D4" s="63">
        <v>180</v>
      </c>
      <c r="E4" s="51">
        <v>444755</v>
      </c>
    </row>
    <row r="5" spans="1:5" x14ac:dyDescent="0.25">
      <c r="A5" s="92" t="s">
        <v>170</v>
      </c>
      <c r="B5" s="55">
        <v>613098</v>
      </c>
      <c r="C5" s="55">
        <v>2099374</v>
      </c>
      <c r="D5" s="55">
        <v>3339295</v>
      </c>
      <c r="E5" s="55">
        <v>6051767</v>
      </c>
    </row>
    <row r="6" spans="1:5" x14ac:dyDescent="0.25">
      <c r="A6" s="93" t="s">
        <v>161</v>
      </c>
      <c r="B6" s="51">
        <v>0</v>
      </c>
      <c r="C6" s="51">
        <v>0</v>
      </c>
      <c r="D6" s="51">
        <v>119882</v>
      </c>
      <c r="E6" s="51">
        <v>119882</v>
      </c>
    </row>
    <row r="7" spans="1:5" x14ac:dyDescent="0.25">
      <c r="A7" s="93" t="s">
        <v>162</v>
      </c>
      <c r="B7" s="51">
        <v>0</v>
      </c>
      <c r="C7" s="51">
        <v>0</v>
      </c>
      <c r="D7" s="51">
        <v>2816532</v>
      </c>
      <c r="E7" s="51">
        <v>2816532</v>
      </c>
    </row>
    <row r="8" spans="1:5" x14ac:dyDescent="0.25">
      <c r="A8" s="93" t="s">
        <v>163</v>
      </c>
      <c r="B8" s="51">
        <v>613098</v>
      </c>
      <c r="C8" s="51">
        <v>2099374</v>
      </c>
      <c r="D8" s="51">
        <v>107908</v>
      </c>
      <c r="E8" s="51">
        <v>2820380</v>
      </c>
    </row>
    <row r="9" spans="1:5" x14ac:dyDescent="0.25">
      <c r="A9" s="93" t="s">
        <v>87</v>
      </c>
      <c r="B9" s="55">
        <v>0</v>
      </c>
      <c r="C9" s="51">
        <v>0</v>
      </c>
      <c r="D9" s="51">
        <v>294973</v>
      </c>
      <c r="E9" s="51">
        <v>294973</v>
      </c>
    </row>
    <row r="10" spans="1:5" x14ac:dyDescent="0.25">
      <c r="A10" s="92" t="s">
        <v>105</v>
      </c>
      <c r="B10" s="55">
        <v>0</v>
      </c>
      <c r="C10" s="55">
        <v>0</v>
      </c>
      <c r="D10" s="97">
        <v>670837</v>
      </c>
      <c r="E10" s="55">
        <v>670837</v>
      </c>
    </row>
    <row r="11" spans="1:5" x14ac:dyDescent="0.25">
      <c r="A11" s="98" t="s">
        <v>79</v>
      </c>
      <c r="B11" s="55">
        <v>657684</v>
      </c>
      <c r="C11" s="55">
        <v>2499363</v>
      </c>
      <c r="D11" s="55">
        <v>4407683</v>
      </c>
      <c r="E11" s="55">
        <v>7564730</v>
      </c>
    </row>
    <row r="12" spans="1:5" x14ac:dyDescent="0.25">
      <c r="A12" s="94" t="s">
        <v>164</v>
      </c>
      <c r="B12" s="99"/>
      <c r="C12" s="99"/>
      <c r="D12" s="99"/>
      <c r="E12" s="100"/>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B34" sqref="B34"/>
    </sheetView>
  </sheetViews>
  <sheetFormatPr defaultRowHeight="15" x14ac:dyDescent="0.25"/>
  <cols>
    <col min="1" max="1" width="20.7109375" style="41" customWidth="1"/>
    <col min="2" max="2" width="12" style="41" customWidth="1"/>
    <col min="3" max="4" width="11.7109375" style="41" customWidth="1"/>
    <col min="5" max="5" width="12.5703125" style="41" customWidth="1"/>
    <col min="6" max="6" width="12.28515625" style="41" customWidth="1"/>
    <col min="7" max="16384" width="9.140625" style="41"/>
  </cols>
  <sheetData>
    <row r="1" spans="1:6" s="35" customFormat="1" ht="20.25" customHeight="1" x14ac:dyDescent="0.25">
      <c r="A1" s="13"/>
      <c r="B1" s="14">
        <v>41824</v>
      </c>
      <c r="C1" s="14">
        <v>41831</v>
      </c>
      <c r="D1" s="14">
        <v>41838</v>
      </c>
      <c r="E1" s="14">
        <v>41845</v>
      </c>
      <c r="F1" s="14">
        <v>41852</v>
      </c>
    </row>
    <row r="2" spans="1:6" s="35" customFormat="1" x14ac:dyDescent="0.25">
      <c r="A2" s="16" t="s">
        <v>69</v>
      </c>
      <c r="B2" s="17">
        <v>19951</v>
      </c>
      <c r="C2" s="17">
        <v>21816</v>
      </c>
      <c r="D2" s="17">
        <v>16347</v>
      </c>
      <c r="E2" s="17">
        <v>16955</v>
      </c>
      <c r="F2" s="17">
        <v>22033</v>
      </c>
    </row>
    <row r="3" spans="1:6" s="35" customFormat="1" x14ac:dyDescent="0.25">
      <c r="A3" s="18" t="s">
        <v>70</v>
      </c>
      <c r="B3" s="19">
        <v>15922</v>
      </c>
      <c r="C3" s="19">
        <v>17413</v>
      </c>
      <c r="D3" s="19">
        <v>12209</v>
      </c>
      <c r="E3" s="19">
        <v>11836</v>
      </c>
      <c r="F3" s="19">
        <v>17367</v>
      </c>
    </row>
    <row r="4" spans="1:6" s="35" customFormat="1" x14ac:dyDescent="0.25">
      <c r="A4" s="18" t="s">
        <v>71</v>
      </c>
      <c r="B4" s="19">
        <v>4029</v>
      </c>
      <c r="C4" s="19">
        <v>4403</v>
      </c>
      <c r="D4" s="19">
        <v>4138</v>
      </c>
      <c r="E4" s="19">
        <v>5119</v>
      </c>
      <c r="F4" s="19">
        <v>4666</v>
      </c>
    </row>
    <row r="5" spans="1:6" s="35" customFormat="1" x14ac:dyDescent="0.25">
      <c r="A5" s="36" t="s">
        <v>72</v>
      </c>
      <c r="B5" s="17">
        <v>778</v>
      </c>
      <c r="C5" s="17">
        <v>839</v>
      </c>
      <c r="D5" s="17">
        <v>776</v>
      </c>
      <c r="E5" s="17">
        <v>818</v>
      </c>
      <c r="F5" s="17">
        <v>684</v>
      </c>
    </row>
    <row r="6" spans="1:6" s="35" customFormat="1" x14ac:dyDescent="0.25">
      <c r="A6" s="18" t="s">
        <v>73</v>
      </c>
      <c r="B6" s="19">
        <v>0</v>
      </c>
      <c r="C6" s="19">
        <v>0</v>
      </c>
      <c r="D6" s="19">
        <v>0</v>
      </c>
      <c r="E6" s="19">
        <v>0</v>
      </c>
      <c r="F6" s="19">
        <v>0</v>
      </c>
    </row>
    <row r="7" spans="1:6" s="35" customFormat="1" x14ac:dyDescent="0.25">
      <c r="A7" s="18" t="s">
        <v>71</v>
      </c>
      <c r="B7" s="19">
        <v>778</v>
      </c>
      <c r="C7" s="19">
        <v>839</v>
      </c>
      <c r="D7" s="19">
        <v>776</v>
      </c>
      <c r="E7" s="19">
        <v>818</v>
      </c>
      <c r="F7" s="19">
        <v>684</v>
      </c>
    </row>
    <row r="8" spans="1:6" s="35" customFormat="1" x14ac:dyDescent="0.25">
      <c r="A8" s="36" t="s">
        <v>74</v>
      </c>
      <c r="B8" s="17">
        <v>5316</v>
      </c>
      <c r="C8" s="17">
        <v>8941</v>
      </c>
      <c r="D8" s="17">
        <v>10003</v>
      </c>
      <c r="E8" s="17">
        <v>8340</v>
      </c>
      <c r="F8" s="17">
        <v>13508</v>
      </c>
    </row>
    <row r="9" spans="1:6" s="35" customFormat="1" x14ac:dyDescent="0.25">
      <c r="A9" s="18" t="s">
        <v>73</v>
      </c>
      <c r="B9" s="19">
        <v>5065</v>
      </c>
      <c r="C9" s="19">
        <v>8260</v>
      </c>
      <c r="D9" s="19">
        <v>9103</v>
      </c>
      <c r="E9" s="19">
        <v>7603</v>
      </c>
      <c r="F9" s="19">
        <v>12453</v>
      </c>
    </row>
    <row r="10" spans="1:6" s="35" customFormat="1" x14ac:dyDescent="0.25">
      <c r="A10" s="18" t="s">
        <v>71</v>
      </c>
      <c r="B10" s="19">
        <v>251</v>
      </c>
      <c r="C10" s="19">
        <v>681</v>
      </c>
      <c r="D10" s="19">
        <v>900</v>
      </c>
      <c r="E10" s="19">
        <v>737</v>
      </c>
      <c r="F10" s="19">
        <v>1055</v>
      </c>
    </row>
    <row r="11" spans="1:6" s="35" customFormat="1" x14ac:dyDescent="0.25">
      <c r="A11" s="20" t="s">
        <v>92</v>
      </c>
      <c r="B11" s="17" t="s">
        <v>76</v>
      </c>
      <c r="C11" s="17" t="s">
        <v>76</v>
      </c>
      <c r="D11" s="17" t="s">
        <v>76</v>
      </c>
      <c r="E11" s="17" t="s">
        <v>76</v>
      </c>
      <c r="F11" s="17" t="s">
        <v>76</v>
      </c>
    </row>
    <row r="12" spans="1:6" s="35" customFormat="1" x14ac:dyDescent="0.25">
      <c r="A12" s="18" t="s">
        <v>73</v>
      </c>
      <c r="B12" s="19" t="s">
        <v>76</v>
      </c>
      <c r="C12" s="19" t="s">
        <v>76</v>
      </c>
      <c r="D12" s="19" t="s">
        <v>76</v>
      </c>
      <c r="E12" s="19" t="s">
        <v>76</v>
      </c>
      <c r="F12" s="19" t="s">
        <v>76</v>
      </c>
    </row>
    <row r="13" spans="1:6" s="35" customFormat="1" x14ac:dyDescent="0.25">
      <c r="A13" s="18" t="s">
        <v>71</v>
      </c>
      <c r="B13" s="19" t="s">
        <v>76</v>
      </c>
      <c r="C13" s="19" t="s">
        <v>76</v>
      </c>
      <c r="D13" s="19" t="s">
        <v>76</v>
      </c>
      <c r="E13" s="19" t="s">
        <v>76</v>
      </c>
      <c r="F13" s="19" t="s">
        <v>76</v>
      </c>
    </row>
    <row r="14" spans="1:6" s="35" customFormat="1" x14ac:dyDescent="0.25">
      <c r="A14" s="36" t="s">
        <v>93</v>
      </c>
      <c r="B14" s="17" t="s">
        <v>76</v>
      </c>
      <c r="C14" s="17" t="s">
        <v>76</v>
      </c>
      <c r="D14" s="17" t="s">
        <v>76</v>
      </c>
      <c r="E14" s="17" t="s">
        <v>76</v>
      </c>
      <c r="F14" s="17" t="s">
        <v>76</v>
      </c>
    </row>
    <row r="15" spans="1:6" s="35" customFormat="1" x14ac:dyDescent="0.25">
      <c r="A15" s="18" t="s">
        <v>73</v>
      </c>
      <c r="B15" s="19" t="s">
        <v>76</v>
      </c>
      <c r="C15" s="19" t="s">
        <v>76</v>
      </c>
      <c r="D15" s="19" t="s">
        <v>76</v>
      </c>
      <c r="E15" s="19" t="s">
        <v>76</v>
      </c>
      <c r="F15" s="19" t="s">
        <v>76</v>
      </c>
    </row>
    <row r="16" spans="1:6" s="35" customFormat="1" x14ac:dyDescent="0.25">
      <c r="A16" s="18" t="s">
        <v>71</v>
      </c>
      <c r="B16" s="19" t="s">
        <v>76</v>
      </c>
      <c r="C16" s="19" t="s">
        <v>76</v>
      </c>
      <c r="D16" s="19" t="s">
        <v>76</v>
      </c>
      <c r="E16" s="19" t="s">
        <v>76</v>
      </c>
      <c r="F16" s="19" t="s">
        <v>76</v>
      </c>
    </row>
    <row r="17" spans="1:6" s="35" customFormat="1" x14ac:dyDescent="0.25">
      <c r="A17" s="36" t="s">
        <v>94</v>
      </c>
      <c r="B17" s="17" t="s">
        <v>76</v>
      </c>
      <c r="C17" s="17" t="s">
        <v>76</v>
      </c>
      <c r="D17" s="17" t="s">
        <v>76</v>
      </c>
      <c r="E17" s="17" t="s">
        <v>76</v>
      </c>
      <c r="F17" s="17" t="s">
        <v>76</v>
      </c>
    </row>
    <row r="18" spans="1:6" s="35" customFormat="1" x14ac:dyDescent="0.25">
      <c r="A18" s="18" t="s">
        <v>73</v>
      </c>
      <c r="B18" s="19" t="s">
        <v>76</v>
      </c>
      <c r="C18" s="19" t="s">
        <v>76</v>
      </c>
      <c r="D18" s="19" t="s">
        <v>76</v>
      </c>
      <c r="E18" s="19" t="s">
        <v>76</v>
      </c>
      <c r="F18" s="19" t="s">
        <v>76</v>
      </c>
    </row>
    <row r="19" spans="1:6" s="35" customFormat="1" x14ac:dyDescent="0.25">
      <c r="A19" s="18" t="s">
        <v>71</v>
      </c>
      <c r="B19" s="19" t="s">
        <v>76</v>
      </c>
      <c r="C19" s="19" t="s">
        <v>76</v>
      </c>
      <c r="D19" s="19" t="s">
        <v>76</v>
      </c>
      <c r="E19" s="19" t="s">
        <v>76</v>
      </c>
      <c r="F19" s="19" t="s">
        <v>76</v>
      </c>
    </row>
    <row r="20" spans="1:6" s="35" customFormat="1" x14ac:dyDescent="0.25">
      <c r="A20" s="36" t="s">
        <v>79</v>
      </c>
      <c r="B20" s="17">
        <v>26045</v>
      </c>
      <c r="C20" s="17">
        <v>31596</v>
      </c>
      <c r="D20" s="17">
        <v>27126</v>
      </c>
      <c r="E20" s="17">
        <v>26113</v>
      </c>
      <c r="F20" s="17">
        <v>36225</v>
      </c>
    </row>
    <row r="21" spans="1:6" s="35" customFormat="1" ht="12.75" x14ac:dyDescent="0.2">
      <c r="A21" s="37"/>
      <c r="B21" s="38"/>
      <c r="C21" s="38"/>
      <c r="D21" s="38"/>
      <c r="E21" s="38"/>
      <c r="F21" s="39"/>
    </row>
    <row r="22" spans="1:6" s="35" customFormat="1" ht="54" customHeight="1" x14ac:dyDescent="0.2">
      <c r="A22" s="40" t="s">
        <v>95</v>
      </c>
      <c r="B22" s="40"/>
      <c r="C22" s="40"/>
      <c r="D22" s="40"/>
      <c r="E22" s="40"/>
      <c r="F22" s="40"/>
    </row>
    <row r="23" spans="1:6" s="35" customFormat="1" ht="15.95" customHeight="1" x14ac:dyDescent="0.2">
      <c r="A23" s="40" t="s">
        <v>90</v>
      </c>
      <c r="B23" s="40"/>
      <c r="C23" s="40"/>
      <c r="D23" s="40"/>
      <c r="E23" s="40"/>
      <c r="F23" s="40"/>
    </row>
    <row r="24" spans="1:6" s="35" customFormat="1" ht="15.95" customHeight="1" x14ac:dyDescent="0.2">
      <c r="A24" s="40" t="s">
        <v>82</v>
      </c>
      <c r="B24" s="40"/>
      <c r="C24" s="40"/>
      <c r="D24" s="40"/>
      <c r="E24" s="40"/>
      <c r="F24" s="40"/>
    </row>
    <row r="25" spans="1:6" s="35" customFormat="1" ht="15.95" customHeight="1" x14ac:dyDescent="0.2">
      <c r="A25" s="40" t="s">
        <v>83</v>
      </c>
      <c r="B25" s="40"/>
      <c r="C25" s="40"/>
      <c r="D25" s="40"/>
      <c r="E25" s="40"/>
      <c r="F25" s="40"/>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workbookViewId="0">
      <selection activeCell="C17" sqref="C17"/>
    </sheetView>
  </sheetViews>
  <sheetFormatPr defaultRowHeight="15" x14ac:dyDescent="0.25"/>
  <cols>
    <col min="1" max="1" width="27" style="15" customWidth="1"/>
    <col min="2" max="5" width="12.7109375" style="15" customWidth="1"/>
    <col min="6" max="16384" width="9.140625" style="15"/>
  </cols>
  <sheetData>
    <row r="1" spans="1:5" ht="15" customHeight="1" x14ac:dyDescent="0.25">
      <c r="A1" s="101" t="s">
        <v>171</v>
      </c>
      <c r="B1" s="102" t="s">
        <v>172</v>
      </c>
      <c r="C1" s="103"/>
      <c r="D1" s="102" t="s">
        <v>124</v>
      </c>
      <c r="E1" s="103"/>
    </row>
    <row r="2" spans="1:5" ht="15.75" x14ac:dyDescent="0.25">
      <c r="A2" s="57" t="s">
        <v>158</v>
      </c>
      <c r="B2" s="57" t="s">
        <v>159</v>
      </c>
      <c r="C2" s="57" t="s">
        <v>101</v>
      </c>
      <c r="D2" s="57" t="s">
        <v>125</v>
      </c>
      <c r="E2" s="57" t="s">
        <v>101</v>
      </c>
    </row>
    <row r="3" spans="1:5" x14ac:dyDescent="0.25">
      <c r="A3" s="92" t="s">
        <v>173</v>
      </c>
      <c r="B3" s="55">
        <v>3004822</v>
      </c>
      <c r="C3" s="55">
        <v>8615891</v>
      </c>
      <c r="D3" s="55">
        <v>890280</v>
      </c>
      <c r="E3" s="55">
        <v>2618466</v>
      </c>
    </row>
    <row r="4" spans="1:5" x14ac:dyDescent="0.25">
      <c r="A4" s="93" t="s">
        <v>161</v>
      </c>
      <c r="B4" s="51">
        <v>0</v>
      </c>
      <c r="C4" s="51">
        <v>192879</v>
      </c>
      <c r="D4" s="51">
        <v>0</v>
      </c>
      <c r="E4" s="51">
        <v>49373</v>
      </c>
    </row>
    <row r="5" spans="1:5" x14ac:dyDescent="0.25">
      <c r="A5" s="93" t="s">
        <v>162</v>
      </c>
      <c r="B5" s="51">
        <v>1411404</v>
      </c>
      <c r="C5" s="51">
        <v>3706863</v>
      </c>
      <c r="D5" s="51">
        <v>292914</v>
      </c>
      <c r="E5" s="51">
        <v>865407</v>
      </c>
    </row>
    <row r="6" spans="1:5" x14ac:dyDescent="0.25">
      <c r="A6" s="93" t="s">
        <v>163</v>
      </c>
      <c r="B6" s="51">
        <v>1407859</v>
      </c>
      <c r="C6" s="51">
        <v>3336915</v>
      </c>
      <c r="D6" s="51">
        <v>409406</v>
      </c>
      <c r="E6" s="51">
        <v>1118432</v>
      </c>
    </row>
    <row r="7" spans="1:5" x14ac:dyDescent="0.25">
      <c r="A7" s="93" t="s">
        <v>87</v>
      </c>
      <c r="B7" s="51">
        <v>27894</v>
      </c>
      <c r="C7" s="51">
        <v>1286740</v>
      </c>
      <c r="D7" s="51">
        <v>8213</v>
      </c>
      <c r="E7" s="51">
        <v>508285</v>
      </c>
    </row>
    <row r="8" spans="1:5" x14ac:dyDescent="0.25">
      <c r="A8" s="98" t="s">
        <v>79</v>
      </c>
      <c r="B8" s="55">
        <v>3004822</v>
      </c>
      <c r="C8" s="55">
        <v>8615891</v>
      </c>
      <c r="D8" s="55">
        <v>890280</v>
      </c>
      <c r="E8" s="55">
        <v>2618466</v>
      </c>
    </row>
    <row r="9" spans="1:5" ht="17.25" customHeight="1" x14ac:dyDescent="0.25">
      <c r="A9" s="94" t="s">
        <v>164</v>
      </c>
      <c r="B9" s="99"/>
      <c r="C9" s="99"/>
      <c r="D9" s="99"/>
      <c r="E9" s="100"/>
    </row>
  </sheetData>
  <mergeCells count="3">
    <mergeCell ref="B1:C1"/>
    <mergeCell ref="D1:E1"/>
    <mergeCell ref="A9:E9"/>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D22" sqref="D22"/>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91"/>
      <c r="B1" s="104" t="s">
        <v>172</v>
      </c>
      <c r="C1" s="104"/>
      <c r="D1" s="104"/>
      <c r="E1" s="104" t="s">
        <v>124</v>
      </c>
      <c r="F1" s="104"/>
      <c r="G1" s="104"/>
    </row>
    <row r="2" spans="1:7" ht="15.75" x14ac:dyDescent="0.25">
      <c r="A2" s="57" t="s">
        <v>158</v>
      </c>
      <c r="B2" s="57" t="s">
        <v>165</v>
      </c>
      <c r="C2" s="57" t="s">
        <v>166</v>
      </c>
      <c r="D2" s="57" t="s">
        <v>167</v>
      </c>
      <c r="E2" s="57" t="s">
        <v>174</v>
      </c>
      <c r="F2" s="57" t="s">
        <v>166</v>
      </c>
      <c r="G2" s="57" t="s">
        <v>167</v>
      </c>
    </row>
    <row r="3" spans="1:7" x14ac:dyDescent="0.25">
      <c r="A3" s="92" t="s">
        <v>168</v>
      </c>
      <c r="B3" s="55">
        <v>72575</v>
      </c>
      <c r="C3" s="55">
        <v>719258</v>
      </c>
      <c r="D3" s="55">
        <v>702866</v>
      </c>
      <c r="E3" s="55">
        <v>16597</v>
      </c>
      <c r="F3" s="55">
        <v>80719</v>
      </c>
      <c r="G3" s="55">
        <v>92235</v>
      </c>
    </row>
    <row r="4" spans="1:7" x14ac:dyDescent="0.25">
      <c r="A4" s="92" t="s">
        <v>170</v>
      </c>
      <c r="B4" s="55">
        <v>814669</v>
      </c>
      <c r="C4" s="55">
        <v>3086242</v>
      </c>
      <c r="D4" s="55">
        <v>5329840</v>
      </c>
      <c r="E4" s="55">
        <v>411526</v>
      </c>
      <c r="F4" s="55">
        <v>1112507</v>
      </c>
      <c r="G4" s="55">
        <v>1348749</v>
      </c>
    </row>
    <row r="5" spans="1:7" x14ac:dyDescent="0.25">
      <c r="A5" s="93" t="s">
        <v>161</v>
      </c>
      <c r="B5" s="51">
        <v>0</v>
      </c>
      <c r="C5" s="51">
        <v>0</v>
      </c>
      <c r="D5" s="51">
        <v>190327</v>
      </c>
      <c r="E5" s="51">
        <v>0</v>
      </c>
      <c r="F5" s="51">
        <v>0</v>
      </c>
      <c r="G5" s="51">
        <v>49437</v>
      </c>
    </row>
    <row r="6" spans="1:7" x14ac:dyDescent="0.25">
      <c r="A6" s="93" t="s">
        <v>162</v>
      </c>
      <c r="B6" s="51">
        <v>0</v>
      </c>
      <c r="C6" s="51">
        <v>0</v>
      </c>
      <c r="D6" s="51">
        <v>4494183</v>
      </c>
      <c r="E6" s="51">
        <v>0</v>
      </c>
      <c r="F6" s="51">
        <v>0</v>
      </c>
      <c r="G6" s="51">
        <v>1138881</v>
      </c>
    </row>
    <row r="7" spans="1:7" x14ac:dyDescent="0.25">
      <c r="A7" s="93" t="s">
        <v>163</v>
      </c>
      <c r="B7" s="63">
        <v>814669</v>
      </c>
      <c r="C7" s="63">
        <v>3086242</v>
      </c>
      <c r="D7" s="63">
        <v>164250</v>
      </c>
      <c r="E7" s="51">
        <v>411526</v>
      </c>
      <c r="F7" s="51">
        <v>1112507</v>
      </c>
      <c r="G7" s="51">
        <v>51566</v>
      </c>
    </row>
    <row r="8" spans="1:7" x14ac:dyDescent="0.25">
      <c r="A8" s="93" t="s">
        <v>87</v>
      </c>
      <c r="B8" s="51">
        <v>0</v>
      </c>
      <c r="C8" s="51">
        <v>0</v>
      </c>
      <c r="D8" s="51">
        <v>481080</v>
      </c>
      <c r="E8" s="51">
        <v>0</v>
      </c>
      <c r="F8" s="51">
        <v>0</v>
      </c>
      <c r="G8" s="51">
        <v>108865</v>
      </c>
    </row>
    <row r="9" spans="1:7" s="105" customFormat="1" x14ac:dyDescent="0.25">
      <c r="A9" s="92" t="s">
        <v>105</v>
      </c>
      <c r="B9" s="55">
        <v>0</v>
      </c>
      <c r="C9" s="55">
        <v>0</v>
      </c>
      <c r="D9" s="55">
        <v>895262</v>
      </c>
      <c r="E9" s="55">
        <v>0</v>
      </c>
      <c r="F9" s="55">
        <v>0</v>
      </c>
      <c r="G9" s="55">
        <v>446413</v>
      </c>
    </row>
    <row r="10" spans="1:7" x14ac:dyDescent="0.25">
      <c r="A10" s="98" t="s">
        <v>79</v>
      </c>
      <c r="B10" s="55">
        <v>887244</v>
      </c>
      <c r="C10" s="55">
        <v>3805500</v>
      </c>
      <c r="D10" s="55">
        <v>6927968</v>
      </c>
      <c r="E10" s="55">
        <v>428123</v>
      </c>
      <c r="F10" s="55">
        <v>1193226</v>
      </c>
      <c r="G10" s="55">
        <v>1887397</v>
      </c>
    </row>
    <row r="11" spans="1:7" x14ac:dyDescent="0.25">
      <c r="A11" s="94" t="s">
        <v>164</v>
      </c>
      <c r="B11" s="99"/>
      <c r="C11" s="99"/>
      <c r="D11" s="99"/>
      <c r="E11" s="99"/>
      <c r="F11" s="99"/>
      <c r="G11" s="100"/>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D19" sqref="D19"/>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168</v>
      </c>
      <c r="B2" s="55">
        <v>3</v>
      </c>
      <c r="C2" s="55">
        <v>117</v>
      </c>
      <c r="D2" s="55">
        <v>120</v>
      </c>
    </row>
    <row r="3" spans="1:4" x14ac:dyDescent="0.25">
      <c r="A3" s="108" t="s">
        <v>175</v>
      </c>
      <c r="B3" s="51">
        <v>3</v>
      </c>
      <c r="C3" s="51">
        <v>117</v>
      </c>
      <c r="D3" s="51">
        <v>120</v>
      </c>
    </row>
    <row r="4" spans="1:4" x14ac:dyDescent="0.25">
      <c r="A4" s="107" t="s">
        <v>170</v>
      </c>
      <c r="B4" s="55">
        <v>12391</v>
      </c>
      <c r="C4" s="55">
        <v>808</v>
      </c>
      <c r="D4" s="55">
        <v>13199</v>
      </c>
    </row>
    <row r="5" spans="1:4" x14ac:dyDescent="0.25">
      <c r="A5" s="108" t="s">
        <v>176</v>
      </c>
      <c r="B5" s="51">
        <v>6496</v>
      </c>
      <c r="C5" s="51">
        <v>275</v>
      </c>
      <c r="D5" s="51">
        <v>6771</v>
      </c>
    </row>
    <row r="6" spans="1:4" x14ac:dyDescent="0.25">
      <c r="A6" s="108" t="s">
        <v>169</v>
      </c>
      <c r="B6" s="51">
        <v>5895</v>
      </c>
      <c r="C6" s="51">
        <v>533</v>
      </c>
      <c r="D6" s="51">
        <v>6428</v>
      </c>
    </row>
    <row r="7" spans="1:4" x14ac:dyDescent="0.25">
      <c r="A7" s="107" t="s">
        <v>167</v>
      </c>
      <c r="B7" s="55">
        <v>59</v>
      </c>
      <c r="C7" s="55">
        <v>130</v>
      </c>
      <c r="D7" s="55">
        <v>189</v>
      </c>
    </row>
    <row r="8" spans="1:4" x14ac:dyDescent="0.25">
      <c r="A8" s="107" t="s">
        <v>79</v>
      </c>
      <c r="B8" s="55">
        <v>12453</v>
      </c>
      <c r="C8" s="55">
        <v>1055</v>
      </c>
      <c r="D8" s="55">
        <v>13508</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F14" sqref="F14"/>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168</v>
      </c>
      <c r="B2" s="55">
        <v>29</v>
      </c>
      <c r="C2" s="55">
        <v>19</v>
      </c>
      <c r="D2" s="55">
        <v>72</v>
      </c>
      <c r="E2" s="55">
        <v>120</v>
      </c>
    </row>
    <row r="3" spans="1:5" x14ac:dyDescent="0.25">
      <c r="A3" s="107" t="s">
        <v>170</v>
      </c>
      <c r="B3" s="55">
        <v>3633</v>
      </c>
      <c r="C3" s="55">
        <v>2726</v>
      </c>
      <c r="D3" s="55">
        <v>6841</v>
      </c>
      <c r="E3" s="55">
        <v>13200</v>
      </c>
    </row>
    <row r="4" spans="1:5" x14ac:dyDescent="0.25">
      <c r="A4" s="107" t="s">
        <v>167</v>
      </c>
      <c r="B4" s="55">
        <v>0</v>
      </c>
      <c r="C4" s="55">
        <v>0</v>
      </c>
      <c r="D4" s="55">
        <v>189</v>
      </c>
      <c r="E4" s="55">
        <v>189</v>
      </c>
    </row>
    <row r="5" spans="1:5" x14ac:dyDescent="0.25">
      <c r="A5" s="109" t="s">
        <v>79</v>
      </c>
      <c r="B5" s="55">
        <v>3662</v>
      </c>
      <c r="C5" s="55">
        <v>2745</v>
      </c>
      <c r="D5" s="55">
        <v>7102</v>
      </c>
      <c r="E5" s="55">
        <v>13509</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E18" sqref="E18"/>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t="s">
        <v>171</v>
      </c>
      <c r="B1" s="110" t="s">
        <v>172</v>
      </c>
      <c r="C1" s="110"/>
      <c r="D1" s="110" t="s">
        <v>124</v>
      </c>
      <c r="E1" s="110"/>
    </row>
    <row r="2" spans="1:5" x14ac:dyDescent="0.25">
      <c r="A2" s="106" t="s">
        <v>158</v>
      </c>
      <c r="B2" s="106" t="s">
        <v>159</v>
      </c>
      <c r="C2" s="106" t="s">
        <v>101</v>
      </c>
      <c r="D2" s="106" t="s">
        <v>125</v>
      </c>
      <c r="E2" s="106" t="s">
        <v>101</v>
      </c>
    </row>
    <row r="3" spans="1:5" x14ac:dyDescent="0.25">
      <c r="A3" s="107" t="s">
        <v>168</v>
      </c>
      <c r="B3" s="51">
        <v>6</v>
      </c>
      <c r="C3" s="51">
        <v>167</v>
      </c>
      <c r="D3" s="51">
        <v>0</v>
      </c>
      <c r="E3" s="76">
        <v>66</v>
      </c>
    </row>
    <row r="4" spans="1:5" x14ac:dyDescent="0.25">
      <c r="A4" s="107" t="s">
        <v>170</v>
      </c>
      <c r="B4" s="51">
        <v>10301</v>
      </c>
      <c r="C4" s="51">
        <v>1000</v>
      </c>
      <c r="D4" s="51">
        <v>14474</v>
      </c>
      <c r="E4" s="76">
        <v>616</v>
      </c>
    </row>
    <row r="5" spans="1:5" x14ac:dyDescent="0.25">
      <c r="A5" s="107" t="s">
        <v>105</v>
      </c>
      <c r="B5" s="51">
        <v>61</v>
      </c>
      <c r="C5" s="51">
        <v>139</v>
      </c>
      <c r="D5" s="51">
        <v>57</v>
      </c>
      <c r="E5" s="51">
        <v>121</v>
      </c>
    </row>
    <row r="6" spans="1:5" ht="15.95" customHeight="1" x14ac:dyDescent="0.25">
      <c r="A6" s="109" t="s">
        <v>79</v>
      </c>
      <c r="B6" s="55">
        <v>10368</v>
      </c>
      <c r="C6" s="55">
        <v>1306</v>
      </c>
      <c r="D6" s="55">
        <v>14531</v>
      </c>
      <c r="E6" s="55">
        <v>803</v>
      </c>
    </row>
    <row r="7" spans="1:5" ht="18" customHeight="1" x14ac:dyDescent="0.25">
      <c r="A7" s="65" t="s">
        <v>164</v>
      </c>
      <c r="B7" s="66"/>
      <c r="C7" s="66"/>
      <c r="D7" s="66"/>
      <c r="E7" s="67"/>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C16" sqref="C16"/>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168</v>
      </c>
      <c r="B3" s="51">
        <v>34</v>
      </c>
      <c r="C3" s="51">
        <v>24</v>
      </c>
      <c r="D3" s="51">
        <v>115</v>
      </c>
      <c r="E3" s="51">
        <v>24</v>
      </c>
      <c r="F3" s="51">
        <v>14</v>
      </c>
      <c r="G3" s="51">
        <v>28</v>
      </c>
    </row>
    <row r="4" spans="1:7" x14ac:dyDescent="0.25">
      <c r="A4" s="107" t="s">
        <v>170</v>
      </c>
      <c r="B4" s="51">
        <v>3007</v>
      </c>
      <c r="C4" s="51">
        <v>2515</v>
      </c>
      <c r="D4" s="51">
        <v>5779</v>
      </c>
      <c r="E4" s="51">
        <v>4259</v>
      </c>
      <c r="F4" s="51">
        <v>2936</v>
      </c>
      <c r="G4" s="51">
        <v>7895</v>
      </c>
    </row>
    <row r="5" spans="1:7" x14ac:dyDescent="0.25">
      <c r="A5" s="107" t="s">
        <v>105</v>
      </c>
      <c r="B5" s="51">
        <v>0</v>
      </c>
      <c r="C5" s="51">
        <v>0</v>
      </c>
      <c r="D5" s="51">
        <v>200</v>
      </c>
      <c r="E5" s="51">
        <v>0</v>
      </c>
      <c r="F5" s="51">
        <v>0</v>
      </c>
      <c r="G5" s="51">
        <v>178</v>
      </c>
    </row>
    <row r="6" spans="1:7" x14ac:dyDescent="0.25">
      <c r="A6" s="109" t="s">
        <v>79</v>
      </c>
      <c r="B6" s="55">
        <v>3041</v>
      </c>
      <c r="C6" s="55">
        <v>2539</v>
      </c>
      <c r="D6" s="55">
        <v>6094</v>
      </c>
      <c r="E6" s="55">
        <v>4283</v>
      </c>
      <c r="F6" s="55">
        <v>2950</v>
      </c>
      <c r="G6" s="55">
        <v>8101</v>
      </c>
    </row>
    <row r="7" spans="1:7" ht="19.5" customHeight="1" x14ac:dyDescent="0.25">
      <c r="A7" s="94" t="s">
        <v>164</v>
      </c>
      <c r="B7" s="99"/>
      <c r="C7" s="99"/>
      <c r="D7" s="99"/>
      <c r="E7" s="99"/>
      <c r="F7" s="99"/>
      <c r="G7" s="10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D17" sqref="D17"/>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177</v>
      </c>
      <c r="B2" s="55">
        <v>367042</v>
      </c>
      <c r="C2" s="55">
        <v>40862</v>
      </c>
      <c r="D2" s="55">
        <v>407906</v>
      </c>
    </row>
    <row r="3" spans="1:4" x14ac:dyDescent="0.25">
      <c r="A3" s="107" t="s">
        <v>105</v>
      </c>
      <c r="B3" s="55">
        <v>12727</v>
      </c>
      <c r="C3" s="55">
        <v>10899</v>
      </c>
      <c r="D3" s="55">
        <v>23626</v>
      </c>
    </row>
    <row r="4" spans="1:4" x14ac:dyDescent="0.25">
      <c r="A4" s="111" t="s">
        <v>79</v>
      </c>
      <c r="B4" s="55">
        <v>379770</v>
      </c>
      <c r="C4" s="55">
        <v>51761</v>
      </c>
      <c r="D4" s="55">
        <v>431531</v>
      </c>
    </row>
    <row r="5" spans="1:4" ht="24.75" customHeight="1" x14ac:dyDescent="0.25">
      <c r="A5" s="61" t="s">
        <v>164</v>
      </c>
      <c r="B5" s="61"/>
      <c r="C5" s="61"/>
      <c r="D5" s="112"/>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D18" sqref="D18:E18"/>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177</v>
      </c>
      <c r="B2" s="55">
        <v>62534</v>
      </c>
      <c r="C2" s="55">
        <v>136005</v>
      </c>
      <c r="D2" s="55">
        <v>209365</v>
      </c>
      <c r="E2" s="55">
        <v>407904</v>
      </c>
    </row>
    <row r="3" spans="1:5" x14ac:dyDescent="0.25">
      <c r="A3" s="107" t="s">
        <v>105</v>
      </c>
      <c r="B3" s="55">
        <v>0</v>
      </c>
      <c r="C3" s="55">
        <v>0</v>
      </c>
      <c r="D3" s="55">
        <v>23627</v>
      </c>
      <c r="E3" s="55">
        <v>23627</v>
      </c>
    </row>
    <row r="4" spans="1:5" x14ac:dyDescent="0.25">
      <c r="A4" s="113" t="s">
        <v>79</v>
      </c>
      <c r="B4" s="55">
        <v>62534</v>
      </c>
      <c r="C4" s="55">
        <v>136005</v>
      </c>
      <c r="D4" s="55">
        <v>232992</v>
      </c>
      <c r="E4" s="55">
        <v>431531</v>
      </c>
    </row>
    <row r="5" spans="1:5" ht="15" customHeight="1" x14ac:dyDescent="0.25">
      <c r="A5" s="114" t="s">
        <v>164</v>
      </c>
      <c r="B5" s="114"/>
      <c r="C5" s="114"/>
      <c r="D5" s="114"/>
      <c r="E5" s="11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N32" sqref="N32"/>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41824</v>
      </c>
      <c r="C1" s="14">
        <v>41831</v>
      </c>
      <c r="D1" s="14">
        <v>41838</v>
      </c>
      <c r="E1" s="14">
        <v>41845</v>
      </c>
      <c r="F1" s="14">
        <v>41852</v>
      </c>
    </row>
    <row r="2" spans="1:6" x14ac:dyDescent="0.25">
      <c r="A2" s="16" t="s">
        <v>69</v>
      </c>
      <c r="B2" s="17">
        <v>39901</v>
      </c>
      <c r="C2" s="17">
        <v>43631</v>
      </c>
      <c r="D2" s="17">
        <v>32694</v>
      </c>
      <c r="E2" s="17">
        <v>33910</v>
      </c>
      <c r="F2" s="17">
        <v>44066</v>
      </c>
    </row>
    <row r="3" spans="1:6" x14ac:dyDescent="0.25">
      <c r="A3" s="18" t="s">
        <v>86</v>
      </c>
      <c r="B3" s="19">
        <v>21014</v>
      </c>
      <c r="C3" s="19">
        <v>20045</v>
      </c>
      <c r="D3" s="19">
        <v>16077</v>
      </c>
      <c r="E3" s="19">
        <v>18353</v>
      </c>
      <c r="F3" s="19">
        <v>22902</v>
      </c>
    </row>
    <row r="4" spans="1:6" x14ac:dyDescent="0.25">
      <c r="A4" s="18" t="s">
        <v>87</v>
      </c>
      <c r="B4" s="19">
        <v>18887</v>
      </c>
      <c r="C4" s="19">
        <v>23586</v>
      </c>
      <c r="D4" s="19">
        <v>16617</v>
      </c>
      <c r="E4" s="19">
        <v>15557</v>
      </c>
      <c r="F4" s="19">
        <v>21164</v>
      </c>
    </row>
    <row r="5" spans="1:6" x14ac:dyDescent="0.25">
      <c r="A5" s="20" t="s">
        <v>72</v>
      </c>
      <c r="B5" s="17">
        <v>1556</v>
      </c>
      <c r="C5" s="17">
        <v>1678</v>
      </c>
      <c r="D5" s="17">
        <v>1552</v>
      </c>
      <c r="E5" s="17">
        <v>1636</v>
      </c>
      <c r="F5" s="17">
        <v>1368</v>
      </c>
    </row>
    <row r="6" spans="1:6" x14ac:dyDescent="0.25">
      <c r="A6" s="18" t="s">
        <v>88</v>
      </c>
      <c r="B6" s="19">
        <v>1115</v>
      </c>
      <c r="C6" s="19">
        <v>1220</v>
      </c>
      <c r="D6" s="19">
        <v>1057</v>
      </c>
      <c r="E6" s="19">
        <v>1225</v>
      </c>
      <c r="F6" s="19">
        <v>953</v>
      </c>
    </row>
    <row r="7" spans="1:6" x14ac:dyDescent="0.25">
      <c r="A7" s="18" t="s">
        <v>87</v>
      </c>
      <c r="B7" s="19">
        <v>441</v>
      </c>
      <c r="C7" s="19">
        <v>458</v>
      </c>
      <c r="D7" s="19">
        <v>495</v>
      </c>
      <c r="E7" s="19">
        <v>411</v>
      </c>
      <c r="F7" s="19">
        <v>415</v>
      </c>
    </row>
    <row r="8" spans="1:6" x14ac:dyDescent="0.25">
      <c r="A8" s="20" t="s">
        <v>74</v>
      </c>
      <c r="B8" s="17">
        <v>10631</v>
      </c>
      <c r="C8" s="17">
        <v>17879</v>
      </c>
      <c r="D8" s="17">
        <v>20001</v>
      </c>
      <c r="E8" s="17">
        <v>16679</v>
      </c>
      <c r="F8" s="17">
        <v>27008</v>
      </c>
    </row>
    <row r="9" spans="1:6" x14ac:dyDescent="0.25">
      <c r="A9" s="18" t="s">
        <v>88</v>
      </c>
      <c r="B9" s="19">
        <v>4900</v>
      </c>
      <c r="C9" s="19">
        <v>8140</v>
      </c>
      <c r="D9" s="19">
        <v>9429</v>
      </c>
      <c r="E9" s="19">
        <v>7321</v>
      </c>
      <c r="F9" s="19">
        <v>11674</v>
      </c>
    </row>
    <row r="10" spans="1:6" x14ac:dyDescent="0.25">
      <c r="A10" s="18" t="s">
        <v>87</v>
      </c>
      <c r="B10" s="19">
        <v>5731</v>
      </c>
      <c r="C10" s="19">
        <v>9739</v>
      </c>
      <c r="D10" s="19">
        <v>10572</v>
      </c>
      <c r="E10" s="19">
        <v>9358</v>
      </c>
      <c r="F10" s="19">
        <v>15334</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52088</v>
      </c>
      <c r="C20" s="17">
        <v>63188</v>
      </c>
      <c r="D20" s="17">
        <v>54247</v>
      </c>
      <c r="E20" s="17">
        <v>52225</v>
      </c>
      <c r="F20" s="17">
        <v>72442</v>
      </c>
    </row>
    <row r="21" spans="1:6" x14ac:dyDescent="0.25">
      <c r="A21" s="31"/>
      <c r="B21" s="32"/>
      <c r="C21" s="32"/>
      <c r="D21" s="32"/>
      <c r="E21" s="32"/>
      <c r="F21" s="33"/>
    </row>
    <row r="22" spans="1:6" ht="108" customHeight="1" x14ac:dyDescent="0.25">
      <c r="A22" s="42" t="s">
        <v>96</v>
      </c>
      <c r="B22" s="43"/>
      <c r="C22" s="43"/>
      <c r="D22" s="43"/>
      <c r="E22" s="43"/>
      <c r="F22" s="44"/>
    </row>
    <row r="23" spans="1:6" ht="15" customHeight="1" x14ac:dyDescent="0.25">
      <c r="A23" s="42" t="s">
        <v>90</v>
      </c>
      <c r="B23" s="43"/>
      <c r="C23" s="43"/>
      <c r="D23" s="43"/>
      <c r="E23" s="43"/>
      <c r="F23" s="44"/>
    </row>
    <row r="24" spans="1:6" ht="18.75" customHeight="1" x14ac:dyDescent="0.25">
      <c r="A24" s="42" t="s">
        <v>91</v>
      </c>
      <c r="B24" s="43"/>
      <c r="C24" s="43"/>
      <c r="D24" s="43"/>
      <c r="E24" s="43"/>
      <c r="F24" s="44"/>
    </row>
    <row r="25" spans="1:6" ht="18" customHeight="1" x14ac:dyDescent="0.25">
      <c r="A25" s="42" t="s">
        <v>83</v>
      </c>
      <c r="B25" s="43"/>
      <c r="C25" s="43"/>
      <c r="D25" s="43"/>
      <c r="E25" s="43"/>
      <c r="F25" s="44"/>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E21" sqref="E21:F21"/>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c r="B1" s="110" t="s">
        <v>172</v>
      </c>
      <c r="C1" s="110"/>
      <c r="D1" s="110" t="s">
        <v>124</v>
      </c>
      <c r="E1" s="110"/>
    </row>
    <row r="2" spans="1:5" x14ac:dyDescent="0.25">
      <c r="A2" s="106" t="s">
        <v>158</v>
      </c>
      <c r="B2" s="106" t="s">
        <v>159</v>
      </c>
      <c r="C2" s="106" t="s">
        <v>101</v>
      </c>
      <c r="D2" s="106" t="s">
        <v>125</v>
      </c>
      <c r="E2" s="106" t="s">
        <v>101</v>
      </c>
    </row>
    <row r="3" spans="1:5" ht="15.95" customHeight="1" x14ac:dyDescent="0.25">
      <c r="A3" s="109" t="s">
        <v>79</v>
      </c>
      <c r="B3" s="55">
        <v>382000</v>
      </c>
      <c r="C3" s="55">
        <v>63578</v>
      </c>
      <c r="D3" s="55">
        <v>377474</v>
      </c>
      <c r="E3" s="55">
        <v>39933</v>
      </c>
    </row>
    <row r="4" spans="1:5" ht="18.75" customHeight="1" x14ac:dyDescent="0.25">
      <c r="A4" s="114" t="s">
        <v>164</v>
      </c>
      <c r="B4" s="114"/>
      <c r="C4" s="114"/>
      <c r="D4" s="114"/>
      <c r="E4" s="114"/>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D15" sqref="D15"/>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177</v>
      </c>
      <c r="B3" s="55">
        <v>60321</v>
      </c>
      <c r="C3" s="55">
        <v>146278</v>
      </c>
      <c r="D3" s="55">
        <v>213568</v>
      </c>
      <c r="E3" s="55">
        <v>64748</v>
      </c>
      <c r="F3" s="55">
        <v>125733</v>
      </c>
      <c r="G3" s="55">
        <v>205085</v>
      </c>
    </row>
    <row r="4" spans="1:7" x14ac:dyDescent="0.25">
      <c r="A4" s="107" t="s">
        <v>105</v>
      </c>
      <c r="B4" s="51">
        <v>0</v>
      </c>
      <c r="C4" s="51">
        <v>0</v>
      </c>
      <c r="D4" s="55">
        <v>25412</v>
      </c>
      <c r="E4" s="55">
        <v>0</v>
      </c>
      <c r="F4" s="55">
        <v>0</v>
      </c>
      <c r="G4" s="55">
        <v>21841</v>
      </c>
    </row>
    <row r="5" spans="1:7" x14ac:dyDescent="0.25">
      <c r="A5" s="109" t="s">
        <v>79</v>
      </c>
      <c r="B5" s="55">
        <v>60321</v>
      </c>
      <c r="C5" s="55">
        <v>146278</v>
      </c>
      <c r="D5" s="55">
        <v>238980</v>
      </c>
      <c r="E5" s="55">
        <v>64748</v>
      </c>
      <c r="F5" s="55">
        <v>125733</v>
      </c>
      <c r="G5" s="55">
        <v>226926</v>
      </c>
    </row>
    <row r="6" spans="1:7" ht="20.25" customHeight="1" x14ac:dyDescent="0.25">
      <c r="A6" s="94" t="s">
        <v>164</v>
      </c>
      <c r="B6" s="99"/>
      <c r="C6" s="99"/>
      <c r="D6" s="99"/>
      <c r="E6" s="99"/>
      <c r="F6" s="99"/>
      <c r="G6" s="10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L11" sqref="L1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9" t="s">
        <v>178</v>
      </c>
      <c r="B1" s="115" t="s">
        <v>179</v>
      </c>
      <c r="C1" s="115" t="s">
        <v>180</v>
      </c>
      <c r="D1" s="115" t="s">
        <v>181</v>
      </c>
      <c r="E1" s="115" t="s">
        <v>182</v>
      </c>
      <c r="F1" s="115" t="s">
        <v>183</v>
      </c>
    </row>
    <row r="2" spans="1:7" x14ac:dyDescent="0.25">
      <c r="A2" s="20" t="s">
        <v>184</v>
      </c>
      <c r="B2" s="116">
        <f>0.85*5200000</f>
        <v>4420000</v>
      </c>
      <c r="C2" s="116">
        <f>0.85*5200000</f>
        <v>4420000</v>
      </c>
      <c r="D2" s="116">
        <f>0.85*5200000</f>
        <v>4420000</v>
      </c>
      <c r="E2" s="116">
        <f>0.85*5200000</f>
        <v>4420000</v>
      </c>
      <c r="F2" s="116">
        <f>0.85*5200000</f>
        <v>4420000</v>
      </c>
    </row>
    <row r="3" spans="1:7" x14ac:dyDescent="0.25">
      <c r="A3" s="18" t="s">
        <v>63</v>
      </c>
      <c r="B3" s="117" t="s">
        <v>76</v>
      </c>
      <c r="C3" s="117" t="s">
        <v>76</v>
      </c>
      <c r="D3" s="117" t="s">
        <v>76</v>
      </c>
      <c r="E3" s="117" t="s">
        <v>76</v>
      </c>
      <c r="F3" s="117" t="s">
        <v>76</v>
      </c>
    </row>
    <row r="4" spans="1:7" x14ac:dyDescent="0.25">
      <c r="A4" s="18" t="s">
        <v>185</v>
      </c>
      <c r="B4" s="117" t="s">
        <v>76</v>
      </c>
      <c r="C4" s="117" t="s">
        <v>76</v>
      </c>
      <c r="D4" s="117" t="s">
        <v>76</v>
      </c>
      <c r="E4" s="117" t="s">
        <v>76</v>
      </c>
      <c r="F4" s="117" t="s">
        <v>76</v>
      </c>
    </row>
    <row r="5" spans="1:7" x14ac:dyDescent="0.25">
      <c r="A5" s="18" t="s">
        <v>186</v>
      </c>
      <c r="B5" s="117" t="s">
        <v>76</v>
      </c>
      <c r="C5" s="117" t="s">
        <v>76</v>
      </c>
      <c r="D5" s="117" t="s">
        <v>76</v>
      </c>
      <c r="E5" s="117" t="s">
        <v>76</v>
      </c>
      <c r="F5" s="117" t="s">
        <v>76</v>
      </c>
    </row>
    <row r="6" spans="1:7" x14ac:dyDescent="0.25">
      <c r="A6" s="18" t="s">
        <v>187</v>
      </c>
      <c r="B6" s="117" t="s">
        <v>76</v>
      </c>
      <c r="C6" s="117" t="s">
        <v>76</v>
      </c>
      <c r="D6" s="117" t="s">
        <v>76</v>
      </c>
      <c r="E6" s="117" t="s">
        <v>76</v>
      </c>
      <c r="F6" s="117" t="s">
        <v>76</v>
      </c>
    </row>
    <row r="7" spans="1:7" x14ac:dyDescent="0.25">
      <c r="A7" s="52" t="s">
        <v>188</v>
      </c>
      <c r="B7" s="117" t="s">
        <v>76</v>
      </c>
      <c r="C7" s="117" t="s">
        <v>76</v>
      </c>
      <c r="D7" s="117" t="s">
        <v>76</v>
      </c>
      <c r="E7" s="117" t="s">
        <v>76</v>
      </c>
      <c r="F7" s="117" t="s">
        <v>76</v>
      </c>
      <c r="G7" s="72"/>
    </row>
    <row r="8" spans="1:7" ht="23.25" customHeight="1" x14ac:dyDescent="0.25">
      <c r="A8" s="59" t="s">
        <v>79</v>
      </c>
      <c r="B8" s="71">
        <f t="shared" ref="B8:F8" si="0">B2</f>
        <v>4420000</v>
      </c>
      <c r="C8" s="71">
        <f t="shared" si="0"/>
        <v>4420000</v>
      </c>
      <c r="D8" s="71">
        <f t="shared" si="0"/>
        <v>4420000</v>
      </c>
      <c r="E8" s="71">
        <f t="shared" si="0"/>
        <v>4420000</v>
      </c>
      <c r="F8" s="71">
        <f t="shared" si="0"/>
        <v>4420000</v>
      </c>
    </row>
    <row r="9" spans="1:7" ht="18" customHeight="1" x14ac:dyDescent="0.25">
      <c r="A9" s="118" t="s">
        <v>189</v>
      </c>
      <c r="B9" s="119"/>
      <c r="C9" s="119"/>
      <c r="D9" s="119"/>
      <c r="E9" s="119"/>
      <c r="F9" s="120"/>
    </row>
    <row r="10" spans="1:7" ht="16.5" customHeight="1" x14ac:dyDescent="0.25">
      <c r="A10" s="121" t="s">
        <v>190</v>
      </c>
      <c r="B10" s="122"/>
      <c r="C10" s="122"/>
      <c r="D10" s="122"/>
      <c r="E10" s="122"/>
      <c r="F10" s="123"/>
    </row>
    <row r="11" spans="1:7" ht="15" customHeight="1" x14ac:dyDescent="0.25">
      <c r="A11" s="121" t="s">
        <v>191</v>
      </c>
      <c r="B11" s="122"/>
      <c r="C11" s="122"/>
      <c r="D11" s="122"/>
      <c r="E11" s="122"/>
      <c r="F11" s="123"/>
    </row>
    <row r="12" spans="1:7" ht="15.75" customHeight="1" x14ac:dyDescent="0.25">
      <c r="A12" s="121" t="s">
        <v>83</v>
      </c>
      <c r="B12" s="122"/>
      <c r="C12" s="122"/>
      <c r="D12" s="122"/>
      <c r="E12" s="122"/>
      <c r="F12" s="123"/>
    </row>
    <row r="13" spans="1:7" ht="24.75" customHeight="1" x14ac:dyDescent="0.25">
      <c r="A13" s="124" t="s">
        <v>85</v>
      </c>
      <c r="B13" s="125"/>
      <c r="C13" s="125"/>
      <c r="D13" s="125"/>
      <c r="E13" s="125"/>
      <c r="F13" s="126"/>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T4" sqref="T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192</v>
      </c>
      <c r="B2" s="116">
        <f>0.85*2000000</f>
        <v>1700000</v>
      </c>
      <c r="C2" s="116">
        <f>0.85*2000000</f>
        <v>1700000</v>
      </c>
      <c r="D2" s="116">
        <f>0.85*2000000</f>
        <v>1700000</v>
      </c>
      <c r="E2" s="116">
        <f>0.85*2000000</f>
        <v>1700000</v>
      </c>
      <c r="F2" s="116">
        <f>0.85*2000000</f>
        <v>1700000</v>
      </c>
    </row>
    <row r="3" spans="1:6" x14ac:dyDescent="0.25">
      <c r="A3" s="50" t="s">
        <v>193</v>
      </c>
      <c r="B3" s="51" t="s">
        <v>76</v>
      </c>
      <c r="C3" s="51" t="s">
        <v>76</v>
      </c>
      <c r="D3" s="51" t="s">
        <v>76</v>
      </c>
      <c r="E3" s="51" t="s">
        <v>76</v>
      </c>
      <c r="F3" s="51" t="s">
        <v>76</v>
      </c>
    </row>
    <row r="4" spans="1:6" x14ac:dyDescent="0.25">
      <c r="A4" s="52" t="s">
        <v>170</v>
      </c>
      <c r="B4" s="51" t="s">
        <v>76</v>
      </c>
      <c r="C4" s="51" t="s">
        <v>76</v>
      </c>
      <c r="D4" s="51" t="s">
        <v>76</v>
      </c>
      <c r="E4" s="51" t="s">
        <v>76</v>
      </c>
      <c r="F4" s="51" t="s">
        <v>76</v>
      </c>
    </row>
    <row r="5" spans="1:6" x14ac:dyDescent="0.25">
      <c r="A5" s="52" t="s">
        <v>194</v>
      </c>
      <c r="B5" s="51" t="s">
        <v>76</v>
      </c>
      <c r="C5" s="51" t="s">
        <v>76</v>
      </c>
      <c r="D5" s="51" t="s">
        <v>76</v>
      </c>
      <c r="E5" s="51" t="s">
        <v>76</v>
      </c>
      <c r="F5" s="51" t="s">
        <v>76</v>
      </c>
    </row>
    <row r="6" spans="1:6" x14ac:dyDescent="0.25">
      <c r="A6" s="52" t="s">
        <v>195</v>
      </c>
      <c r="B6" s="51" t="s">
        <v>76</v>
      </c>
      <c r="C6" s="51" t="s">
        <v>76</v>
      </c>
      <c r="D6" s="51" t="s">
        <v>76</v>
      </c>
      <c r="E6" s="51" t="s">
        <v>76</v>
      </c>
      <c r="F6" s="51" t="s">
        <v>76</v>
      </c>
    </row>
    <row r="7" spans="1:6" x14ac:dyDescent="0.25">
      <c r="A7" s="53" t="s">
        <v>196</v>
      </c>
      <c r="B7" s="51" t="s">
        <v>76</v>
      </c>
      <c r="C7" s="51" t="s">
        <v>76</v>
      </c>
      <c r="D7" s="51" t="s">
        <v>76</v>
      </c>
      <c r="E7" s="51" t="s">
        <v>76</v>
      </c>
      <c r="F7" s="51" t="s">
        <v>76</v>
      </c>
    </row>
    <row r="8" spans="1:6" x14ac:dyDescent="0.25">
      <c r="A8" s="54" t="s">
        <v>79</v>
      </c>
      <c r="B8" s="55">
        <f t="shared" ref="B8:F8" si="0">B2</f>
        <v>1700000</v>
      </c>
      <c r="C8" s="55">
        <f t="shared" si="0"/>
        <v>1700000</v>
      </c>
      <c r="D8" s="55">
        <f t="shared" si="0"/>
        <v>1700000</v>
      </c>
      <c r="E8" s="55">
        <f t="shared" si="0"/>
        <v>1700000</v>
      </c>
      <c r="F8" s="55">
        <f t="shared" si="0"/>
        <v>1700000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198</v>
      </c>
      <c r="B11" s="128"/>
      <c r="C11" s="128"/>
      <c r="D11" s="128"/>
      <c r="E11" s="128"/>
      <c r="F11" s="128"/>
    </row>
    <row r="12" spans="1:6" x14ac:dyDescent="0.25">
      <c r="A12" s="128" t="s">
        <v>199</v>
      </c>
      <c r="B12" s="128"/>
      <c r="C12" s="128"/>
      <c r="D12" s="128"/>
      <c r="E12" s="128"/>
      <c r="F12" s="128"/>
    </row>
    <row r="13" spans="1:6" ht="14.25" customHeight="1" x14ac:dyDescent="0.25">
      <c r="A13" s="121" t="s">
        <v>200</v>
      </c>
      <c r="B13" s="122"/>
      <c r="C13" s="122"/>
      <c r="D13" s="122"/>
      <c r="E13" s="122"/>
      <c r="F13" s="123"/>
    </row>
    <row r="14" spans="1:6" ht="26.25" customHeight="1" x14ac:dyDescent="0.25">
      <c r="A14" s="129" t="s">
        <v>85</v>
      </c>
      <c r="B14" s="129"/>
      <c r="C14" s="129"/>
      <c r="D14" s="129"/>
      <c r="E14" s="129"/>
      <c r="F14" s="129"/>
    </row>
  </sheetData>
  <mergeCells count="6">
    <mergeCell ref="A9:F9"/>
    <mergeCell ref="A10:F10"/>
    <mergeCell ref="A11:F11"/>
    <mergeCell ref="A12:F12"/>
    <mergeCell ref="A13:F13"/>
    <mergeCell ref="A14:F1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L11" sqref="L1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201</v>
      </c>
      <c r="B2" s="116">
        <f>0.85*37000000</f>
        <v>31450000</v>
      </c>
      <c r="C2" s="116">
        <f>0.85*37000000</f>
        <v>31450000</v>
      </c>
      <c r="D2" s="116">
        <f>0.85*37000000</f>
        <v>31450000</v>
      </c>
      <c r="E2" s="116">
        <f>0.85*37000000</f>
        <v>31450000</v>
      </c>
      <c r="F2" s="116">
        <f>0.85*37000000</f>
        <v>31450000</v>
      </c>
    </row>
    <row r="3" spans="1:6" x14ac:dyDescent="0.25">
      <c r="A3" s="50" t="s">
        <v>202</v>
      </c>
      <c r="B3" s="51" t="s">
        <v>76</v>
      </c>
      <c r="C3" s="51" t="s">
        <v>76</v>
      </c>
      <c r="D3" s="51" t="s">
        <v>76</v>
      </c>
      <c r="E3" s="51" t="s">
        <v>76</v>
      </c>
      <c r="F3" s="51" t="s">
        <v>76</v>
      </c>
    </row>
    <row r="4" spans="1:6" x14ac:dyDescent="0.25">
      <c r="A4" s="52" t="s">
        <v>203</v>
      </c>
      <c r="B4" s="51" t="s">
        <v>76</v>
      </c>
      <c r="C4" s="51" t="s">
        <v>76</v>
      </c>
      <c r="D4" s="51" t="s">
        <v>76</v>
      </c>
      <c r="E4" s="51" t="s">
        <v>76</v>
      </c>
      <c r="F4" s="51" t="s">
        <v>76</v>
      </c>
    </row>
    <row r="5" spans="1:6" x14ac:dyDescent="0.25">
      <c r="A5" s="52" t="s">
        <v>186</v>
      </c>
      <c r="B5" s="51" t="s">
        <v>76</v>
      </c>
      <c r="C5" s="51" t="s">
        <v>76</v>
      </c>
      <c r="D5" s="51" t="s">
        <v>76</v>
      </c>
      <c r="E5" s="51" t="s">
        <v>76</v>
      </c>
      <c r="F5" s="51" t="s">
        <v>76</v>
      </c>
    </row>
    <row r="6" spans="1:6" x14ac:dyDescent="0.25">
      <c r="A6" s="52" t="s">
        <v>204</v>
      </c>
      <c r="B6" s="51" t="s">
        <v>76</v>
      </c>
      <c r="C6" s="51" t="s">
        <v>76</v>
      </c>
      <c r="D6" s="51" t="s">
        <v>76</v>
      </c>
      <c r="E6" s="51" t="s">
        <v>76</v>
      </c>
      <c r="F6" s="51" t="s">
        <v>76</v>
      </c>
    </row>
    <row r="7" spans="1:6" x14ac:dyDescent="0.25">
      <c r="A7" s="53" t="s">
        <v>113</v>
      </c>
      <c r="B7" s="51" t="s">
        <v>76</v>
      </c>
      <c r="C7" s="51" t="s">
        <v>76</v>
      </c>
      <c r="D7" s="51" t="s">
        <v>76</v>
      </c>
      <c r="E7" s="51" t="s">
        <v>76</v>
      </c>
      <c r="F7" s="51" t="s">
        <v>76</v>
      </c>
    </row>
    <row r="8" spans="1:6" x14ac:dyDescent="0.25">
      <c r="A8" s="54" t="s">
        <v>79</v>
      </c>
      <c r="B8" s="55">
        <f t="shared" ref="B8:F8" si="0">B2</f>
        <v>31450000</v>
      </c>
      <c r="C8" s="55">
        <f t="shared" si="0"/>
        <v>31450000</v>
      </c>
      <c r="D8" s="55">
        <f t="shared" si="0"/>
        <v>31450000</v>
      </c>
      <c r="E8" s="55">
        <f t="shared" si="0"/>
        <v>31450000</v>
      </c>
      <c r="F8" s="55">
        <f t="shared" si="0"/>
        <v>31450000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205</v>
      </c>
      <c r="B11" s="128"/>
      <c r="C11" s="128"/>
      <c r="D11" s="128"/>
      <c r="E11" s="128"/>
      <c r="F11" s="128"/>
    </row>
    <row r="12" spans="1:6" x14ac:dyDescent="0.25">
      <c r="A12" s="121" t="s">
        <v>83</v>
      </c>
      <c r="B12" s="122"/>
      <c r="C12" s="122"/>
      <c r="D12" s="122"/>
      <c r="E12" s="122"/>
      <c r="F12" s="123"/>
    </row>
    <row r="13" spans="1:6" ht="14.25" customHeight="1" x14ac:dyDescent="0.25">
      <c r="A13" s="129" t="s">
        <v>85</v>
      </c>
      <c r="B13" s="129"/>
      <c r="C13" s="129"/>
      <c r="D13" s="129"/>
      <c r="E13" s="129"/>
      <c r="F13" s="129"/>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A33" sqref="A33"/>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41824</v>
      </c>
      <c r="C1" s="14">
        <v>41831</v>
      </c>
      <c r="D1" s="14">
        <v>41838</v>
      </c>
      <c r="E1" s="14">
        <v>41845</v>
      </c>
      <c r="F1" s="14">
        <v>41852</v>
      </c>
    </row>
    <row r="2" spans="1:6" x14ac:dyDescent="0.25">
      <c r="A2" s="16" t="s">
        <v>69</v>
      </c>
      <c r="B2" s="17">
        <v>2837876</v>
      </c>
      <c r="C2" s="17">
        <v>3582211</v>
      </c>
      <c r="D2" s="17">
        <v>2433274</v>
      </c>
      <c r="E2" s="17">
        <v>2237386</v>
      </c>
      <c r="F2" s="17">
        <v>3921556</v>
      </c>
    </row>
    <row r="3" spans="1:6" ht="15" customHeight="1" x14ac:dyDescent="0.25">
      <c r="A3" s="18" t="s">
        <v>70</v>
      </c>
      <c r="B3" s="19">
        <v>2234505</v>
      </c>
      <c r="C3" s="19">
        <v>2969516</v>
      </c>
      <c r="D3" s="19">
        <v>1780294</v>
      </c>
      <c r="E3" s="19">
        <v>1576909</v>
      </c>
      <c r="F3" s="19">
        <v>2040985</v>
      </c>
    </row>
    <row r="4" spans="1:6" ht="15" customHeight="1" x14ac:dyDescent="0.25">
      <c r="A4" s="18" t="s">
        <v>71</v>
      </c>
      <c r="B4" s="19">
        <v>603371</v>
      </c>
      <c r="C4" s="19">
        <v>612695</v>
      </c>
      <c r="D4" s="19">
        <v>652981</v>
      </c>
      <c r="E4" s="19">
        <v>660477</v>
      </c>
      <c r="F4" s="19">
        <v>1880570</v>
      </c>
    </row>
    <row r="5" spans="1:6" ht="15" customHeight="1" x14ac:dyDescent="0.25">
      <c r="A5" s="16" t="s">
        <v>72</v>
      </c>
      <c r="B5" s="17">
        <v>62340</v>
      </c>
      <c r="C5" s="17">
        <v>74092</v>
      </c>
      <c r="D5" s="17">
        <v>55272</v>
      </c>
      <c r="E5" s="17">
        <v>68567</v>
      </c>
      <c r="F5" s="17">
        <v>52216</v>
      </c>
    </row>
    <row r="6" spans="1:6" ht="15" customHeight="1" x14ac:dyDescent="0.25">
      <c r="A6" s="18" t="s">
        <v>73</v>
      </c>
      <c r="B6" s="19">
        <v>0</v>
      </c>
      <c r="C6" s="19">
        <v>0</v>
      </c>
      <c r="D6" s="19">
        <v>0</v>
      </c>
      <c r="E6" s="19">
        <v>0</v>
      </c>
      <c r="F6" s="19">
        <v>0</v>
      </c>
    </row>
    <row r="7" spans="1:6" ht="15" customHeight="1" x14ac:dyDescent="0.25">
      <c r="A7" s="18" t="s">
        <v>71</v>
      </c>
      <c r="B7" s="19">
        <v>62340</v>
      </c>
      <c r="C7" s="19">
        <v>74092</v>
      </c>
      <c r="D7" s="19">
        <v>55272</v>
      </c>
      <c r="E7" s="19">
        <v>68567</v>
      </c>
      <c r="F7" s="19">
        <v>52216</v>
      </c>
    </row>
    <row r="8" spans="1:6" ht="15" customHeight="1" x14ac:dyDescent="0.25">
      <c r="A8" s="16" t="s">
        <v>74</v>
      </c>
      <c r="B8" s="17">
        <v>200689</v>
      </c>
      <c r="C8" s="17">
        <v>362686</v>
      </c>
      <c r="D8" s="17">
        <v>395965</v>
      </c>
      <c r="E8" s="17">
        <v>243619</v>
      </c>
      <c r="F8" s="17">
        <v>431531</v>
      </c>
    </row>
    <row r="9" spans="1:6" ht="15" customHeight="1" x14ac:dyDescent="0.25">
      <c r="A9" s="18" t="s">
        <v>73</v>
      </c>
      <c r="B9" s="19">
        <v>189972</v>
      </c>
      <c r="C9" s="19">
        <v>281901</v>
      </c>
      <c r="D9" s="19">
        <v>309227</v>
      </c>
      <c r="E9" s="19">
        <v>210011</v>
      </c>
      <c r="F9" s="19">
        <v>379770</v>
      </c>
    </row>
    <row r="10" spans="1:6" ht="15" customHeight="1" x14ac:dyDescent="0.25">
      <c r="A10" s="18" t="s">
        <v>71</v>
      </c>
      <c r="B10" s="19">
        <v>10717</v>
      </c>
      <c r="C10" s="19">
        <v>80785</v>
      </c>
      <c r="D10" s="19">
        <v>86738</v>
      </c>
      <c r="E10" s="19">
        <v>33608</v>
      </c>
      <c r="F10" s="19">
        <v>51761</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3100905</v>
      </c>
      <c r="C20" s="17">
        <v>4018989</v>
      </c>
      <c r="D20" s="17">
        <v>2884511</v>
      </c>
      <c r="E20" s="17">
        <v>2549572</v>
      </c>
      <c r="F20" s="17">
        <v>4405303</v>
      </c>
    </row>
    <row r="21" spans="1:6" ht="15.95" customHeight="1" x14ac:dyDescent="0.25">
      <c r="A21" s="45"/>
      <c r="B21" s="46"/>
      <c r="C21" s="46"/>
      <c r="D21" s="46"/>
      <c r="E21" s="46"/>
      <c r="F21" s="47"/>
    </row>
    <row r="22" spans="1:6" ht="66.75" customHeight="1" x14ac:dyDescent="0.25">
      <c r="A22" s="48" t="s">
        <v>97</v>
      </c>
      <c r="B22" s="48"/>
      <c r="C22" s="48"/>
      <c r="D22" s="48"/>
      <c r="E22" s="48"/>
      <c r="F22" s="48"/>
    </row>
    <row r="23" spans="1:6" ht="15.95" customHeight="1" x14ac:dyDescent="0.25">
      <c r="A23" s="48" t="s">
        <v>90</v>
      </c>
      <c r="B23" s="48"/>
      <c r="C23" s="48"/>
      <c r="D23" s="48"/>
      <c r="E23" s="48"/>
      <c r="F23" s="48"/>
    </row>
    <row r="24" spans="1:6" ht="15" customHeight="1" x14ac:dyDescent="0.25">
      <c r="A24" s="48" t="s">
        <v>82</v>
      </c>
      <c r="B24" s="48"/>
      <c r="C24" s="48"/>
      <c r="D24" s="48"/>
      <c r="E24" s="48"/>
      <c r="F24" s="48"/>
    </row>
    <row r="25" spans="1:6" ht="15" customHeight="1" x14ac:dyDescent="0.25">
      <c r="A25" s="48" t="s">
        <v>83</v>
      </c>
      <c r="B25" s="48"/>
      <c r="C25" s="48"/>
      <c r="D25" s="48"/>
      <c r="E25" s="48"/>
      <c r="F25" s="48"/>
    </row>
    <row r="26" spans="1:6" ht="29.25"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H23" sqref="H23"/>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41824</v>
      </c>
      <c r="C1" s="14">
        <v>41831</v>
      </c>
      <c r="D1" s="14">
        <v>41838</v>
      </c>
      <c r="E1" s="14">
        <v>41845</v>
      </c>
      <c r="F1" s="14">
        <v>41852</v>
      </c>
    </row>
    <row r="2" spans="1:6" x14ac:dyDescent="0.25">
      <c r="A2" s="16" t="s">
        <v>69</v>
      </c>
      <c r="B2" s="17">
        <v>5675752</v>
      </c>
      <c r="C2" s="17">
        <v>7164421</v>
      </c>
      <c r="D2" s="17">
        <v>4866549</v>
      </c>
      <c r="E2" s="17">
        <v>4474773</v>
      </c>
      <c r="F2" s="17">
        <v>7843111</v>
      </c>
    </row>
    <row r="3" spans="1:6" ht="15" customHeight="1" x14ac:dyDescent="0.25">
      <c r="A3" s="18" t="s">
        <v>86</v>
      </c>
      <c r="B3" s="19">
        <v>3373980</v>
      </c>
      <c r="C3" s="19">
        <v>3961690</v>
      </c>
      <c r="D3" s="19">
        <v>2616205</v>
      </c>
      <c r="E3" s="19">
        <v>2535476</v>
      </c>
      <c r="F3" s="19">
        <v>4533724</v>
      </c>
    </row>
    <row r="4" spans="1:6" ht="15" customHeight="1" x14ac:dyDescent="0.25">
      <c r="A4" s="18" t="s">
        <v>87</v>
      </c>
      <c r="B4" s="19">
        <v>2301772</v>
      </c>
      <c r="C4" s="19">
        <v>3202731</v>
      </c>
      <c r="D4" s="19">
        <v>2250343</v>
      </c>
      <c r="E4" s="19">
        <v>1939297</v>
      </c>
      <c r="F4" s="19">
        <v>3309387</v>
      </c>
    </row>
    <row r="5" spans="1:6" ht="15" customHeight="1" x14ac:dyDescent="0.25">
      <c r="A5" s="16" t="s">
        <v>72</v>
      </c>
      <c r="B5" s="17">
        <v>124679</v>
      </c>
      <c r="C5" s="17">
        <v>148184</v>
      </c>
      <c r="D5" s="17">
        <v>110544</v>
      </c>
      <c r="E5" s="17">
        <v>137135</v>
      </c>
      <c r="F5" s="17">
        <v>104432</v>
      </c>
    </row>
    <row r="6" spans="1:6" ht="15" customHeight="1" x14ac:dyDescent="0.25">
      <c r="A6" s="18" t="s">
        <v>88</v>
      </c>
      <c r="B6" s="19">
        <v>102883</v>
      </c>
      <c r="C6" s="19">
        <v>105890</v>
      </c>
      <c r="D6" s="19">
        <v>77838</v>
      </c>
      <c r="E6" s="19">
        <v>107971</v>
      </c>
      <c r="F6" s="19">
        <v>79233</v>
      </c>
    </row>
    <row r="7" spans="1:6" ht="15" customHeight="1" x14ac:dyDescent="0.25">
      <c r="A7" s="18" t="s">
        <v>87</v>
      </c>
      <c r="B7" s="19">
        <v>21797</v>
      </c>
      <c r="C7" s="19">
        <v>42294</v>
      </c>
      <c r="D7" s="19">
        <v>32706</v>
      </c>
      <c r="E7" s="19">
        <v>29164</v>
      </c>
      <c r="F7" s="19">
        <v>25199</v>
      </c>
    </row>
    <row r="8" spans="1:6" ht="15" customHeight="1" x14ac:dyDescent="0.25">
      <c r="A8" s="16" t="s">
        <v>74</v>
      </c>
      <c r="B8" s="17">
        <v>401371</v>
      </c>
      <c r="C8" s="17">
        <v>725343</v>
      </c>
      <c r="D8" s="17">
        <v>791852</v>
      </c>
      <c r="E8" s="17">
        <v>487227</v>
      </c>
      <c r="F8" s="17">
        <v>862984</v>
      </c>
    </row>
    <row r="9" spans="1:6" ht="15" customHeight="1" x14ac:dyDescent="0.25">
      <c r="A9" s="18" t="s">
        <v>88</v>
      </c>
      <c r="B9" s="19">
        <v>226954</v>
      </c>
      <c r="C9" s="19">
        <v>407802</v>
      </c>
      <c r="D9" s="19">
        <v>432390</v>
      </c>
      <c r="E9" s="19">
        <v>276609</v>
      </c>
      <c r="F9" s="19">
        <v>445578</v>
      </c>
    </row>
    <row r="10" spans="1:6" ht="15" customHeight="1" x14ac:dyDescent="0.25">
      <c r="A10" s="18" t="s">
        <v>87</v>
      </c>
      <c r="B10" s="19">
        <v>174417</v>
      </c>
      <c r="C10" s="19">
        <v>317541</v>
      </c>
      <c r="D10" s="19">
        <v>359463</v>
      </c>
      <c r="E10" s="19">
        <v>210618</v>
      </c>
      <c r="F10" s="19">
        <v>417406</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6201803</v>
      </c>
      <c r="C20" s="17">
        <v>8037949</v>
      </c>
      <c r="D20" s="17">
        <v>5768945</v>
      </c>
      <c r="E20" s="17">
        <v>5099135</v>
      </c>
      <c r="F20" s="17">
        <v>8810528</v>
      </c>
    </row>
    <row r="21" spans="1:6" ht="15" customHeight="1" x14ac:dyDescent="0.25">
      <c r="A21" s="31"/>
      <c r="B21" s="32"/>
      <c r="C21" s="32"/>
      <c r="D21" s="32"/>
      <c r="E21" s="32"/>
      <c r="F21" s="33"/>
    </row>
    <row r="22" spans="1:6" ht="105.75" customHeight="1" x14ac:dyDescent="0.25">
      <c r="A22" s="48" t="s">
        <v>98</v>
      </c>
      <c r="B22" s="48"/>
      <c r="C22" s="48"/>
      <c r="D22" s="48"/>
      <c r="E22" s="48"/>
      <c r="F22" s="48"/>
    </row>
    <row r="23" spans="1:6" ht="15" customHeight="1" x14ac:dyDescent="0.25">
      <c r="A23" s="48" t="s">
        <v>90</v>
      </c>
      <c r="B23" s="48"/>
      <c r="C23" s="48"/>
      <c r="D23" s="48"/>
      <c r="E23" s="48"/>
      <c r="F23" s="48"/>
    </row>
    <row r="24" spans="1:6" ht="14.25" customHeight="1" x14ac:dyDescent="0.25">
      <c r="A24" s="48" t="s">
        <v>91</v>
      </c>
      <c r="B24" s="48"/>
      <c r="C24" s="48"/>
      <c r="D24" s="48"/>
      <c r="E24" s="48"/>
      <c r="F24" s="48"/>
    </row>
    <row r="25" spans="1:6" ht="15.75" customHeight="1" x14ac:dyDescent="0.25">
      <c r="A25" s="48" t="s">
        <v>83</v>
      </c>
      <c r="B25" s="48"/>
      <c r="C25" s="48"/>
      <c r="D25" s="48"/>
      <c r="E25" s="48"/>
      <c r="F25" s="48"/>
    </row>
    <row r="26" spans="1:6" ht="27"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D19" sqref="D19:E20"/>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50" t="s">
        <v>102</v>
      </c>
      <c r="B2" s="51">
        <v>117246340</v>
      </c>
      <c r="C2" s="51">
        <v>72024743</v>
      </c>
      <c r="D2" s="51">
        <v>189271084</v>
      </c>
    </row>
    <row r="3" spans="1:4" x14ac:dyDescent="0.25">
      <c r="A3" s="52" t="s">
        <v>103</v>
      </c>
      <c r="B3" s="51">
        <v>49748975</v>
      </c>
      <c r="C3" s="51">
        <v>9807382</v>
      </c>
      <c r="D3" s="51">
        <v>59556357</v>
      </c>
    </row>
    <row r="4" spans="1:4" x14ac:dyDescent="0.25">
      <c r="A4" s="52" t="s">
        <v>104</v>
      </c>
      <c r="B4" s="51">
        <v>41743313</v>
      </c>
      <c r="C4" s="51">
        <v>13242725</v>
      </c>
      <c r="D4" s="51">
        <v>54986038</v>
      </c>
    </row>
    <row r="5" spans="1:4" x14ac:dyDescent="0.25">
      <c r="A5" s="53" t="s">
        <v>105</v>
      </c>
      <c r="B5" s="51">
        <v>6484250</v>
      </c>
      <c r="C5" s="51">
        <v>42422105</v>
      </c>
      <c r="D5" s="51">
        <v>48906355</v>
      </c>
    </row>
    <row r="6" spans="1:4" x14ac:dyDescent="0.25">
      <c r="A6" s="54" t="s">
        <v>79</v>
      </c>
      <c r="B6" s="55">
        <v>215222878</v>
      </c>
      <c r="C6" s="55">
        <v>137496955</v>
      </c>
      <c r="D6" s="55">
        <v>352719834</v>
      </c>
    </row>
    <row r="7" spans="1:4" ht="34.5" customHeight="1" x14ac:dyDescent="0.25">
      <c r="A7" s="56" t="s">
        <v>106</v>
      </c>
      <c r="B7" s="56"/>
      <c r="C7" s="56"/>
      <c r="D7" s="56"/>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F33" sqref="F33:F34"/>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114</v>
      </c>
      <c r="B2" s="58">
        <v>7579412</v>
      </c>
      <c r="C2" s="58">
        <v>557582</v>
      </c>
      <c r="D2" s="58">
        <v>2508727</v>
      </c>
      <c r="E2" s="58">
        <v>1734809</v>
      </c>
      <c r="F2" s="58">
        <v>448803</v>
      </c>
      <c r="G2" s="58">
        <v>149657</v>
      </c>
      <c r="H2" s="58">
        <v>239682</v>
      </c>
      <c r="I2" s="58">
        <v>13218672</v>
      </c>
    </row>
    <row r="3" spans="1:9" x14ac:dyDescent="0.25">
      <c r="A3" s="50" t="s">
        <v>102</v>
      </c>
      <c r="B3" s="58">
        <v>80063653</v>
      </c>
      <c r="C3" s="58">
        <v>56491165</v>
      </c>
      <c r="D3" s="58">
        <v>14461746</v>
      </c>
      <c r="E3" s="58">
        <v>15190288</v>
      </c>
      <c r="F3" s="58">
        <v>5550449</v>
      </c>
      <c r="G3" s="58">
        <v>4737675</v>
      </c>
      <c r="H3" s="58">
        <v>12776108</v>
      </c>
      <c r="I3" s="58">
        <v>189271084</v>
      </c>
    </row>
    <row r="4" spans="1:9" x14ac:dyDescent="0.25">
      <c r="A4" s="52" t="s">
        <v>103</v>
      </c>
      <c r="B4" s="58">
        <v>19046167</v>
      </c>
      <c r="C4" s="58">
        <v>26319909</v>
      </c>
      <c r="D4" s="58">
        <v>9756607</v>
      </c>
      <c r="E4" s="58">
        <v>20721</v>
      </c>
      <c r="F4" s="58">
        <v>289565</v>
      </c>
      <c r="G4" s="58">
        <v>43051</v>
      </c>
      <c r="H4" s="58">
        <v>4080338</v>
      </c>
      <c r="I4" s="58">
        <v>59556357</v>
      </c>
    </row>
    <row r="5" spans="1:9" x14ac:dyDescent="0.25">
      <c r="A5" s="52" t="s">
        <v>104</v>
      </c>
      <c r="B5" s="58">
        <v>7522948</v>
      </c>
      <c r="C5" s="58">
        <v>27249591</v>
      </c>
      <c r="D5" s="58">
        <v>16229076</v>
      </c>
      <c r="E5" s="58">
        <v>100544</v>
      </c>
      <c r="F5" s="58">
        <v>2117469</v>
      </c>
      <c r="G5" s="58">
        <v>807263</v>
      </c>
      <c r="H5" s="58">
        <v>959147</v>
      </c>
      <c r="I5" s="58">
        <v>54986038</v>
      </c>
    </row>
    <row r="6" spans="1:9" x14ac:dyDescent="0.25">
      <c r="A6" s="52" t="s">
        <v>115</v>
      </c>
      <c r="B6" s="58">
        <v>8416426</v>
      </c>
      <c r="C6" s="58">
        <v>7637758</v>
      </c>
      <c r="D6" s="58">
        <v>1545204</v>
      </c>
      <c r="E6" s="58">
        <v>2144895</v>
      </c>
      <c r="F6" s="58">
        <v>372828</v>
      </c>
      <c r="G6" s="58">
        <v>21147</v>
      </c>
      <c r="H6" s="58">
        <v>264748</v>
      </c>
      <c r="I6" s="58">
        <v>20403005</v>
      </c>
    </row>
    <row r="7" spans="1:9" x14ac:dyDescent="0.25">
      <c r="A7" s="53" t="s">
        <v>105</v>
      </c>
      <c r="B7" s="58">
        <v>8061682</v>
      </c>
      <c r="C7" s="58">
        <v>5286751</v>
      </c>
      <c r="D7" s="58">
        <v>1297536</v>
      </c>
      <c r="E7" s="58">
        <v>259485</v>
      </c>
      <c r="F7" s="58">
        <v>95395</v>
      </c>
      <c r="G7" s="58">
        <v>95131</v>
      </c>
      <c r="H7" s="58">
        <v>188697</v>
      </c>
      <c r="I7" s="58">
        <v>15284678</v>
      </c>
    </row>
    <row r="8" spans="1:9" x14ac:dyDescent="0.25">
      <c r="A8" s="59" t="s">
        <v>79</v>
      </c>
      <c r="B8" s="60">
        <v>130690288</v>
      </c>
      <c r="C8" s="60">
        <v>123542756</v>
      </c>
      <c r="D8" s="60">
        <v>45798896</v>
      </c>
      <c r="E8" s="60">
        <v>19450742</v>
      </c>
      <c r="F8" s="60">
        <v>8874509</v>
      </c>
      <c r="G8" s="60">
        <v>5853924</v>
      </c>
      <c r="H8" s="60">
        <v>18508720</v>
      </c>
      <c r="I8" s="60">
        <v>352719834</v>
      </c>
    </row>
    <row r="9" spans="1:9" ht="19.5" customHeight="1" x14ac:dyDescent="0.25">
      <c r="A9" s="61" t="s">
        <v>116</v>
      </c>
      <c r="B9" s="61"/>
      <c r="C9" s="61"/>
      <c r="D9" s="61"/>
      <c r="E9" s="61"/>
      <c r="F9" s="61"/>
      <c r="G9" s="61"/>
      <c r="H9" s="61"/>
      <c r="I9" s="61"/>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 Esen</dc:creator>
  <cp:lastModifiedBy>Onur, Esen</cp:lastModifiedBy>
  <dcterms:created xsi:type="dcterms:W3CDTF">2014-08-12T14:18:43Z</dcterms:created>
  <dcterms:modified xsi:type="dcterms:W3CDTF">2014-08-12T14:19:00Z</dcterms:modified>
</cp:coreProperties>
</file>