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fcmdata0204" sheetId="1" r:id="rId1"/>
  </sheets>
  <definedNames>
    <definedName name="_xlnm.Print_Titles" localSheetId="0">'fcmdata0204'!$1:$4</definedName>
  </definedNames>
  <calcPr fullCalcOnLoad="1"/>
</workbook>
</file>

<file path=xl/sharedStrings.xml><?xml version="1.0" encoding="utf-8"?>
<sst xmlns="http://schemas.openxmlformats.org/spreadsheetml/2006/main" count="555" uniqueCount="227">
  <si>
    <t>Futures Commission Merchant</t>
  </si>
  <si>
    <t xml:space="preserve">B/D? </t>
  </si>
  <si>
    <t>(a)</t>
  </si>
  <si>
    <t xml:space="preserve">DSRO </t>
  </si>
  <si>
    <t>(b)</t>
  </si>
  <si>
    <t xml:space="preserve">A/O </t>
  </si>
  <si>
    <t>Date</t>
  </si>
  <si>
    <t xml:space="preserve">Adjusted </t>
  </si>
  <si>
    <t>Net Capital</t>
  </si>
  <si>
    <t xml:space="preserve">Net Capital </t>
  </si>
  <si>
    <t xml:space="preserve">Requirement </t>
  </si>
  <si>
    <t xml:space="preserve">(4% of Seg, SEC </t>
  </si>
  <si>
    <t xml:space="preserve">Risk Based </t>
  </si>
  <si>
    <t xml:space="preserve">Capital </t>
  </si>
  <si>
    <t>(c)</t>
  </si>
  <si>
    <t xml:space="preserve">Excess </t>
  </si>
  <si>
    <t>(d)</t>
  </si>
  <si>
    <t xml:space="preserve">Customers' </t>
  </si>
  <si>
    <t xml:space="preserve">Seg Required </t>
  </si>
  <si>
    <t xml:space="preserve">4d(2) </t>
  </si>
  <si>
    <t>(e)</t>
  </si>
  <si>
    <t xml:space="preserve">Customer </t>
  </si>
  <si>
    <t xml:space="preserve">Amount </t>
  </si>
  <si>
    <t xml:space="preserve">Pt. 30 Required </t>
  </si>
  <si>
    <t>(f)</t>
  </si>
  <si>
    <t xml:space="preserve">is required to set aside for customers who trade </t>
  </si>
  <si>
    <t xml:space="preserve">based requirement.  </t>
  </si>
  <si>
    <t>a net liquidating equity.</t>
  </si>
  <si>
    <t>ABN AMRO INCORPORATED</t>
  </si>
  <si>
    <t>Y</t>
  </si>
  <si>
    <t>CBOT</t>
  </si>
  <si>
    <t>ABN AMRO SAGE CORPORATION</t>
  </si>
  <si>
    <t>NFA</t>
  </si>
  <si>
    <t>ADM INVESTOR SERVICES INC</t>
  </si>
  <si>
    <t>N</t>
  </si>
  <si>
    <t>ADVEST INC</t>
  </si>
  <si>
    <t>AG EDWARDS &amp; SONS INC</t>
  </si>
  <si>
    <t>AGE COMMODITY CLEARING CORP</t>
  </si>
  <si>
    <t>AIG CLEARING CORPORATION</t>
  </si>
  <si>
    <t>NYME</t>
  </si>
  <si>
    <t>ALARON TRADING CORPORATION</t>
  </si>
  <si>
    <t>CME</t>
  </si>
  <si>
    <t>BANC OF AMERICA FUTURES INCORPORATED</t>
  </si>
  <si>
    <t>BARCLAYS CAPITAL INC</t>
  </si>
  <si>
    <t>BEAR STEARNS &amp; CO INC</t>
  </si>
  <si>
    <t>BEAR STEARNS SECURITIES CORP</t>
  </si>
  <si>
    <t>BENSON-QUINN COMMODITIES INC</t>
  </si>
  <si>
    <t>BIELFELDT &amp;  COMPANY  LLC</t>
  </si>
  <si>
    <t>BLAYLOCK AND PARTNERS LP</t>
  </si>
  <si>
    <t>BNP PARIBAS BROKERAGE SERVICES INC</t>
  </si>
  <si>
    <t>BNP PARIBAS COMMODITY FUTURES INC</t>
  </si>
  <si>
    <t>BNP PARIBAS SECURITIES CORP</t>
  </si>
  <si>
    <t>BOSTON CABOT LLC</t>
  </si>
  <si>
    <t>CANTOR FITZGERALD &amp; CO</t>
  </si>
  <si>
    <t>CARGILL INVESTOR SERVICES INC</t>
  </si>
  <si>
    <t>CARR FUTURES INC</t>
  </si>
  <si>
    <t>CIBC WORLD MARKETS CORP</t>
  </si>
  <si>
    <t>COMMERZ FUTURES LLC</t>
  </si>
  <si>
    <t>COUNTRY HEDGING INC</t>
  </si>
  <si>
    <t>CREDIT LYONNAIS ROUSE USA LIMITED</t>
  </si>
  <si>
    <t>CREDIT SUISSE FIRST BOSTON CORPORATION</t>
  </si>
  <si>
    <t>CROSSLAND LLC</t>
  </si>
  <si>
    <t>CUNNINGHAM COMMODITIES INC</t>
  </si>
  <si>
    <t>DAIWA SECURITIES AMERICA INC</t>
  </si>
  <si>
    <t>DEUTSCHE BANK FUTURES INC</t>
  </si>
  <si>
    <t>DIRECT TRADING GROUP LLC</t>
  </si>
  <si>
    <t>DONALDSON LUFKIN &amp; JENRETTE SEC CORP</t>
  </si>
  <si>
    <t>DORMAN TRADING LLC</t>
  </si>
  <si>
    <t>E FUTURES. COM LLC</t>
  </si>
  <si>
    <t>EAGLE MARKET MAKERS INC</t>
  </si>
  <si>
    <t>EM COMBS &amp; SON</t>
  </si>
  <si>
    <t>FAHNESTOCK &amp; CO INC</t>
  </si>
  <si>
    <t>FARR FINANCIAL INC</t>
  </si>
  <si>
    <t>FC STONE LLC</t>
  </si>
  <si>
    <t>FCT GROUP LLC</t>
  </si>
  <si>
    <t>FIMAT USA INC</t>
  </si>
  <si>
    <t>FIRST OPTIONS OF CHICAGO INC</t>
  </si>
  <si>
    <t>FIRST UNION SECURITIES INC</t>
  </si>
  <si>
    <t>FOREX CAPITAL MARKETS LLC</t>
  </si>
  <si>
    <t>FORTIS CLEARING CHICAGO LLC</t>
  </si>
  <si>
    <t>FOX INC</t>
  </si>
  <si>
    <t>FRIEDBERG MERCANTILE GROUP INC</t>
  </si>
  <si>
    <t>FRONTIER FUTURES INC</t>
  </si>
  <si>
    <t>FUTURES TECH LLC</t>
  </si>
  <si>
    <t>GELBER GROUP LLC</t>
  </si>
  <si>
    <t>GFS SECURITIES &amp; FUTURES INC</t>
  </si>
  <si>
    <t>GLOBAL FUTURES &amp; FOREX LTD</t>
  </si>
  <si>
    <t>GNI  INCORPORATED</t>
  </si>
  <si>
    <t>GOLDENBERG HEHMEYER &amp; CO</t>
  </si>
  <si>
    <t>GOLDMAN SACHS &amp; CO</t>
  </si>
  <si>
    <t>GREENWICH CAPITAL MARKETS INC</t>
  </si>
  <si>
    <t>GRUNTAL &amp; CO LLC</t>
  </si>
  <si>
    <t>HAGERTY GRAIN CO INC</t>
  </si>
  <si>
    <t>HORNBLOWER FISCHER &amp; CO</t>
  </si>
  <si>
    <t>HOTSPOT FX INC</t>
  </si>
  <si>
    <t>HSBC SECURITIES USA INC</t>
  </si>
  <si>
    <t>INTEGRATED BROKERAGE SERVICES INC</t>
  </si>
  <si>
    <t>INTERACTIVE BROKERS LLC</t>
  </si>
  <si>
    <t>IOWA GRAIN CO</t>
  </si>
  <si>
    <t>JP MORGAN FUTURES INC</t>
  </si>
  <si>
    <t>JULIUS BAER SECURITIES INC</t>
  </si>
  <si>
    <t>KOTTKE ASSOCIATES LLC</t>
  </si>
  <si>
    <t>LADENBURG THALMANN &amp; CO INC</t>
  </si>
  <si>
    <t>LAWRENCE-BONFITTO TRADING COMPANY</t>
  </si>
  <si>
    <t>LBS LIMITED PARTNERSHIP</t>
  </si>
  <si>
    <t>LEGG MASON WOOD WALKER INC</t>
  </si>
  <si>
    <t>LEHMAN BROTHERS INC</t>
  </si>
  <si>
    <t>LINSCO/PRIVATE LEDGER CORP</t>
  </si>
  <si>
    <t>MACQUARIE FUTURES INC</t>
  </si>
  <si>
    <t>MAN FINANCIAL INC</t>
  </si>
  <si>
    <t>MARQUETTE ELECTRONIC BROKERAGE LLC</t>
  </si>
  <si>
    <t>MAXCOR FINANCIAL INC</t>
  </si>
  <si>
    <t>MBF CLEARING CORP</t>
  </si>
  <si>
    <t>MERRILL LYNCH PIERCE FENNER &amp; SMITH</t>
  </si>
  <si>
    <t>MERRILL LYNCH PROFESSIONAL CLEARING COR</t>
  </si>
  <si>
    <t>MID-CO COMMODITIES INC</t>
  </si>
  <si>
    <t>MITSUI &amp; CO INVESTMENT PRODUTS CORP</t>
  </si>
  <si>
    <t>MORGAN KEEGAN &amp; COMPANY INC</t>
  </si>
  <si>
    <t>NEUBERGER BERMAN LLC</t>
  </si>
  <si>
    <t>NIKKO SECURITIES CO INTERNATIONAL INC</t>
  </si>
  <si>
    <t>NOMURA SECURITIES INTERNATIONAL INC</t>
  </si>
  <si>
    <t>OCONNOR &amp; COMPANY LLC</t>
  </si>
  <si>
    <t>PACKERS TRADING CO INC</t>
  </si>
  <si>
    <t>PATTERSON CAPITAL MARKETS LTD</t>
  </si>
  <si>
    <t>PENSON FINANCIAL FUTURES INC</t>
  </si>
  <si>
    <t>PEREGRINE FINANCIAL GROUP INC</t>
  </si>
  <si>
    <t>PIONEER CAPITAL CORP</t>
  </si>
  <si>
    <t>PIONEER FUTURES INC</t>
  </si>
  <si>
    <t>PREFERRED TRADE INC</t>
  </si>
  <si>
    <t>PRUDENTIAL SECURITIES INCORPORATED</t>
  </si>
  <si>
    <t>QTECH DERIVATIVES INC</t>
  </si>
  <si>
    <t>RAND FINANCIAL SERVICES INC</t>
  </si>
  <si>
    <t>RAYMOND JAMES &amp; ASSOCIATES INC</t>
  </si>
  <si>
    <t>RB&amp;H FINANCIAL SERVICES LP</t>
  </si>
  <si>
    <t>RBC DAIN RAUSCHER INCORPORATED</t>
  </si>
  <si>
    <t>RBC DOMINION SECURITIES CORPORATION</t>
  </si>
  <si>
    <t>REFCO LLC</t>
  </si>
  <si>
    <t>RJ OBRIEN ASSOCIATES INC</t>
  </si>
  <si>
    <t>ROBBINS FUTURES INC</t>
  </si>
  <si>
    <t>ROBERTSON STEPHENS INC</t>
  </si>
  <si>
    <t>ROSENTHAL COLLINS GROUP LLC</t>
  </si>
  <si>
    <t>ROSENTHAL GLOBAL SECURITIES L L C</t>
  </si>
  <si>
    <t>SALOMON SMITH BARNEY INC</t>
  </si>
  <si>
    <t>SANFORD C BERNSTEIN &amp; CO LLC</t>
  </si>
  <si>
    <t>SAVANT USA LIMITED</t>
  </si>
  <si>
    <t>SENTINEL MANAGEMENT GROUP INC</t>
  </si>
  <si>
    <t>SG COWEN SECURITIES CORPORATION</t>
  </si>
  <si>
    <t>SHATKIN ARBOR KARLOV &amp; CO</t>
  </si>
  <si>
    <t>SHEPARD INTERNATIONAL INC</t>
  </si>
  <si>
    <t>SHERWOOD FUTURES GROUP LLC</t>
  </si>
  <si>
    <t>SIEGEL TRADING CO INC THE</t>
  </si>
  <si>
    <t>SMW TRADING COMPANY INC</t>
  </si>
  <si>
    <t>SPEAR LEEDS &amp; KELLOG</t>
  </si>
  <si>
    <t>STEPHENS INC</t>
  </si>
  <si>
    <t>STERLING COMMODITIES CORP</t>
  </si>
  <si>
    <t>SWISS AMERICAN SECURITIES INC</t>
  </si>
  <si>
    <t>TCA FUTURES LLC</t>
  </si>
  <si>
    <t>TENCO INC</t>
  </si>
  <si>
    <t>TIMBER HILL LLC</t>
  </si>
  <si>
    <t>TOKYO GENERAL USA INC</t>
  </si>
  <si>
    <t>TOKYO-MITSUBISHI FUTURES USA INC</t>
  </si>
  <si>
    <t>TRADELINK LLC</t>
  </si>
  <si>
    <t>TRANSMARKET GROUP LLC</t>
  </si>
  <si>
    <t>TRILAND USA INC</t>
  </si>
  <si>
    <t>UBS WARBURG LLC</t>
  </si>
  <si>
    <t>UFJ FUTURES LLC</t>
  </si>
  <si>
    <t>UNIVERSAL FINANCIAL HOLDING CORP</t>
  </si>
  <si>
    <t>US BANCORP PIPER JAFFRAY INC</t>
  </si>
  <si>
    <t>US SECURITIES &amp; FUTURES CORP</t>
  </si>
  <si>
    <t>VISION LIMITED PARTNERSHIP</t>
  </si>
  <si>
    <t>WACHOVIA SECURITIES INC</t>
  </si>
  <si>
    <t>WEISS PECK &amp; GREER LLC</t>
  </si>
  <si>
    <t>WHITE COMMERCIAL CORPORATION</t>
  </si>
  <si>
    <t>XPRESSTRADE LLC</t>
  </si>
  <si>
    <t>Total</t>
  </si>
  <si>
    <t xml:space="preserve">(a):  B/D? : A 'Y' means the FCM is also registered  </t>
  </si>
  <si>
    <t xml:space="preserve">(d):  Excess net capital is adjusted net capital, </t>
  </si>
  <si>
    <t xml:space="preserve">(f):  This represents the amount of funds an FCM </t>
  </si>
  <si>
    <t xml:space="preserve">with the Securities and Exchange Commission </t>
  </si>
  <si>
    <t xml:space="preserve">less the greater of the net capital requirement or risk- </t>
  </si>
  <si>
    <t xml:space="preserve">as a securities broker or dealer. </t>
  </si>
  <si>
    <t xml:space="preserve">on commodity exchanges located outside of </t>
  </si>
  <si>
    <t xml:space="preserve">the United States.    The amount to be set aside for  </t>
  </si>
  <si>
    <t xml:space="preserve">(b):  DSRO: Designated Self-Regulatory Organization. </t>
  </si>
  <si>
    <t xml:space="preserve">a customer's foreign commodity account may  </t>
  </si>
  <si>
    <t xml:space="preserve">be less than the net liquidating equity in the </t>
  </si>
  <si>
    <t xml:space="preserve">customer's account. </t>
  </si>
  <si>
    <t xml:space="preserve">(c):  Risk-based net capital requirement is the sum total  </t>
  </si>
  <si>
    <t xml:space="preserve">(e):  This represents the total amount of funds that </t>
  </si>
  <si>
    <t xml:space="preserve">of 8% of customer, and 4% of non-customer </t>
  </si>
  <si>
    <t xml:space="preserve">an FCM is required to segregate on behalf of </t>
  </si>
  <si>
    <t xml:space="preserve">customers who are trading on commodity  </t>
  </si>
  <si>
    <t xml:space="preserve">exchanges located in the United States. </t>
  </si>
  <si>
    <t xml:space="preserve">This is the sum of all accounts that contain  </t>
  </si>
  <si>
    <t>AMERICAN NATIONAL TRADING CORP</t>
  </si>
  <si>
    <t>ALCO COMMODITIES INC</t>
  </si>
  <si>
    <t>BANC ONE CAPITAL MARKETS INC</t>
  </si>
  <si>
    <t>C CZARNIKOW SUGAR FUTURES INC</t>
  </si>
  <si>
    <t>CAPITAL MARKET SERVICES LLC</t>
  </si>
  <si>
    <t xml:space="preserve">CDC SECURITIES </t>
  </si>
  <si>
    <t>CLIFDEN FUTURES LLC</t>
  </si>
  <si>
    <t>NOYES DAVID A &amp; CO</t>
  </si>
  <si>
    <t>DEUTSCHE BANK SECURITIES INC</t>
  </si>
  <si>
    <t>DUNAVANT COMMODITY CORP</t>
  </si>
  <si>
    <t>CFTC</t>
  </si>
  <si>
    <t>FX SOLUTIONS LLC</t>
  </si>
  <si>
    <t xml:space="preserve">GAIN CAPITAL </t>
  </si>
  <si>
    <t>GILDER GAGNON HOWE AND CO LLC</t>
  </si>
  <si>
    <t>KOKUSAI AMERICA INCORPORATED</t>
  </si>
  <si>
    <t>LINN GROUP THE</t>
  </si>
  <si>
    <t>LOEB PARTNERS CORPORATION</t>
  </si>
  <si>
    <t>MCVEAN TRADING AND INVESTMENTS LLC</t>
  </si>
  <si>
    <t>MIDLAND EURO INC</t>
  </si>
  <si>
    <t>MIZUHO SECURITIES USA INC</t>
  </si>
  <si>
    <t>MONEY GARDEN CORP</t>
  </si>
  <si>
    <t>MORGAN STANLEY &amp; CO INCORPORATED</t>
  </si>
  <si>
    <t>MORGAN STANLEY DW INC</t>
  </si>
  <si>
    <t>NATIONAL COMMODITIES CORPORATION INC</t>
  </si>
  <si>
    <t>PAX CLEARING CORPORATION</t>
  </si>
  <si>
    <t>ROTHSCHILD INC</t>
  </si>
  <si>
    <t>SHAY GRAY CLEARING COMPANY</t>
  </si>
  <si>
    <t>UBS PAINEWEBBER INC</t>
  </si>
  <si>
    <t>WALL STREET DERIVATIVES INC</t>
  </si>
  <si>
    <t>NYCE</t>
  </si>
  <si>
    <t>KCBT</t>
  </si>
  <si>
    <t>C</t>
  </si>
  <si>
    <t>or $250,000)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</si>
</sst>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&quot;/&quot;dd&quot;/&quot;yyyy"/>
    <numFmt numFmtId="165" formatCode="m/d/yy&quot;  &quot;h&quot;:&quot;mm&quot;:&quot;ss\ AM/PM"/>
    <numFmt numFmtId="166" formatCode="_(* #,##0_);_(* \(#,##0\);_(* &quot;-&quot;??_);_(@_)"/>
    <numFmt numFmtId="167" formatCode="mm/dd/yy"/>
  </numFmts>
  <fonts count="6">
    <font>
      <sz val="10"/>
      <color indexed="8"/>
      <name val="MS Sans Serif"/>
      <family val="0"/>
    </font>
    <font>
      <sz val="13.9"/>
      <color indexed="8"/>
      <name val="Times New Roman"/>
      <family val="0"/>
    </font>
    <font>
      <sz val="12"/>
      <color indexed="8"/>
      <name val="Times New Roman"/>
      <family val="0"/>
    </font>
    <font>
      <b/>
      <sz val="7.9"/>
      <color indexed="8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4" fontId="4" fillId="0" borderId="0" xfId="0" applyFont="1" applyAlignment="1">
      <alignment horizontal="center" vertical="center"/>
    </xf>
    <xf numFmtId="3" fontId="4" fillId="0" borderId="0" xfId="0" applyFont="1" applyAlignment="1">
      <alignment horizontal="right" vertical="center"/>
    </xf>
    <xf numFmtId="3" fontId="5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3" fontId="4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9"/>
  <sheetViews>
    <sheetView tabSelected="1" workbookViewId="0" topLeftCell="C1">
      <selection activeCell="V123" sqref="V123:V125"/>
    </sheetView>
  </sheetViews>
  <sheetFormatPr defaultColWidth="9.140625" defaultRowHeight="12.75"/>
  <cols>
    <col min="1" max="1" width="4.00390625" style="1" bestFit="1" customWidth="1"/>
    <col min="2" max="2" width="40.7109375" style="1" bestFit="1" customWidth="1"/>
    <col min="3" max="3" width="4.8515625" style="1" bestFit="1" customWidth="1"/>
    <col min="4" max="4" width="7.00390625" style="1" customWidth="1"/>
    <col min="5" max="5" width="11.421875" style="1" customWidth="1"/>
    <col min="6" max="6" width="13.8515625" style="1" bestFit="1" customWidth="1"/>
    <col min="7" max="7" width="13.57421875" style="1" bestFit="1" customWidth="1"/>
    <col min="8" max="9" width="11.421875" style="1" customWidth="1"/>
    <col min="10" max="10" width="13.8515625" style="1" bestFit="1" customWidth="1"/>
    <col min="11" max="11" width="13.00390625" style="1" bestFit="1" customWidth="1"/>
    <col min="12" max="19" width="11.421875" style="1" hidden="1" customWidth="1"/>
    <col min="20" max="16384" width="11.421875" style="1" customWidth="1"/>
  </cols>
  <sheetData>
    <row r="1" spans="3:11" ht="11.25">
      <c r="C1" s="2" t="s">
        <v>1</v>
      </c>
      <c r="D1" s="2" t="s">
        <v>3</v>
      </c>
      <c r="E1" s="2" t="s">
        <v>5</v>
      </c>
      <c r="F1" s="2" t="s">
        <v>7</v>
      </c>
      <c r="G1" s="2" t="s">
        <v>9</v>
      </c>
      <c r="H1" s="2" t="s">
        <v>12</v>
      </c>
      <c r="I1" s="2" t="s">
        <v>15</v>
      </c>
      <c r="J1" s="2" t="s">
        <v>17</v>
      </c>
      <c r="K1" s="2" t="s">
        <v>21</v>
      </c>
    </row>
    <row r="2" spans="2:11" ht="11.25">
      <c r="B2" s="3" t="s">
        <v>0</v>
      </c>
      <c r="E2" s="2" t="s">
        <v>6</v>
      </c>
      <c r="F2" s="2" t="s">
        <v>8</v>
      </c>
      <c r="G2" s="2" t="s">
        <v>10</v>
      </c>
      <c r="H2" s="2" t="s">
        <v>10</v>
      </c>
      <c r="I2" s="2" t="s">
        <v>9</v>
      </c>
      <c r="J2" s="2" t="s">
        <v>18</v>
      </c>
      <c r="K2" s="2" t="s">
        <v>22</v>
      </c>
    </row>
    <row r="3" spans="7:11" ht="11.25">
      <c r="G3" s="2" t="s">
        <v>11</v>
      </c>
      <c r="H3" s="2" t="s">
        <v>13</v>
      </c>
      <c r="J3" s="2" t="s">
        <v>19</v>
      </c>
      <c r="K3" s="2" t="s">
        <v>23</v>
      </c>
    </row>
    <row r="4" spans="3:11" ht="11.25">
      <c r="C4" s="2" t="s">
        <v>2</v>
      </c>
      <c r="D4" s="2" t="s">
        <v>4</v>
      </c>
      <c r="G4" s="2" t="s">
        <v>226</v>
      </c>
      <c r="H4" s="2" t="s">
        <v>14</v>
      </c>
      <c r="I4" s="2" t="s">
        <v>16</v>
      </c>
      <c r="J4" s="2" t="s">
        <v>20</v>
      </c>
      <c r="K4" s="2" t="s">
        <v>24</v>
      </c>
    </row>
    <row r="5" spans="1:11" ht="11.25">
      <c r="A5" s="1">
        <v>1</v>
      </c>
      <c r="B5" s="4" t="s">
        <v>28</v>
      </c>
      <c r="C5" s="5" t="s">
        <v>29</v>
      </c>
      <c r="D5" s="5" t="s">
        <v>30</v>
      </c>
      <c r="E5" s="6">
        <v>37376</v>
      </c>
      <c r="F5" s="7">
        <v>1246949119</v>
      </c>
      <c r="G5" s="7">
        <v>97476525.34</v>
      </c>
      <c r="H5" s="7">
        <v>93757993</v>
      </c>
      <c r="I5" s="7">
        <v>1149472593.66</v>
      </c>
      <c r="J5" s="7">
        <v>1798020093</v>
      </c>
      <c r="K5" s="7">
        <v>39329464</v>
      </c>
    </row>
    <row r="6" spans="1:11" ht="11.25">
      <c r="A6" s="1">
        <v>2</v>
      </c>
      <c r="B6" s="4" t="s">
        <v>31</v>
      </c>
      <c r="C6" s="5" t="s">
        <v>29</v>
      </c>
      <c r="D6" s="5" t="s">
        <v>32</v>
      </c>
      <c r="E6" s="6">
        <v>37376</v>
      </c>
      <c r="F6" s="7">
        <v>48172693</v>
      </c>
      <c r="G6" s="7">
        <v>3935394</v>
      </c>
      <c r="H6" s="7">
        <v>4616407</v>
      </c>
      <c r="I6" s="7">
        <v>43556286</v>
      </c>
      <c r="J6" s="7">
        <v>126870282</v>
      </c>
      <c r="K6" s="7">
        <v>0</v>
      </c>
    </row>
    <row r="7" spans="1:11" ht="11.25">
      <c r="A7" s="1">
        <v>3</v>
      </c>
      <c r="B7" s="4" t="s">
        <v>33</v>
      </c>
      <c r="C7" s="5" t="s">
        <v>34</v>
      </c>
      <c r="D7" s="5" t="s">
        <v>30</v>
      </c>
      <c r="E7" s="6">
        <v>37376</v>
      </c>
      <c r="F7" s="7">
        <v>69630510</v>
      </c>
      <c r="G7" s="7">
        <v>11139052.92</v>
      </c>
      <c r="H7" s="7">
        <v>11652927</v>
      </c>
      <c r="I7" s="7">
        <v>57977583</v>
      </c>
      <c r="J7" s="7">
        <v>300253942</v>
      </c>
      <c r="K7" s="7">
        <v>8350838</v>
      </c>
    </row>
    <row r="8" spans="1:11" ht="11.25">
      <c r="A8" s="1">
        <v>4</v>
      </c>
      <c r="B8" s="4" t="s">
        <v>35</v>
      </c>
      <c r="C8" s="5" t="s">
        <v>29</v>
      </c>
      <c r="D8" s="5" t="s">
        <v>32</v>
      </c>
      <c r="E8" s="6">
        <v>37376</v>
      </c>
      <c r="F8" s="7">
        <v>42682073</v>
      </c>
      <c r="G8" s="7">
        <v>1000000</v>
      </c>
      <c r="H8" s="7">
        <v>0</v>
      </c>
      <c r="I8" s="7">
        <v>41682073</v>
      </c>
      <c r="J8" s="7">
        <v>0</v>
      </c>
      <c r="K8" s="7">
        <v>0</v>
      </c>
    </row>
    <row r="9" spans="1:11" ht="11.25">
      <c r="A9" s="1">
        <f>+A8+1</f>
        <v>5</v>
      </c>
      <c r="B9" s="4" t="s">
        <v>36</v>
      </c>
      <c r="C9" s="5" t="s">
        <v>29</v>
      </c>
      <c r="D9" s="5" t="s">
        <v>30</v>
      </c>
      <c r="E9" s="6">
        <v>37376</v>
      </c>
      <c r="F9" s="7">
        <v>614294108</v>
      </c>
      <c r="G9" s="7">
        <v>49659617.8</v>
      </c>
      <c r="H9" s="7">
        <v>2136794</v>
      </c>
      <c r="I9" s="7">
        <v>564634490.2</v>
      </c>
      <c r="J9" s="7">
        <v>64247028</v>
      </c>
      <c r="K9" s="7">
        <v>39304</v>
      </c>
    </row>
    <row r="10" spans="1:11" ht="11.25">
      <c r="A10" s="1">
        <f aca="true" t="shared" si="0" ref="A10:A76">+A9+1</f>
        <v>6</v>
      </c>
      <c r="B10" s="4" t="s">
        <v>37</v>
      </c>
      <c r="C10" s="5" t="s">
        <v>34</v>
      </c>
      <c r="D10" s="5" t="s">
        <v>30</v>
      </c>
      <c r="E10" s="6">
        <v>37376</v>
      </c>
      <c r="F10" s="7">
        <v>10976924</v>
      </c>
      <c r="G10" s="7">
        <v>1393631.72</v>
      </c>
      <c r="H10" s="7">
        <v>2823154</v>
      </c>
      <c r="I10" s="7">
        <v>8153770</v>
      </c>
      <c r="J10" s="7">
        <v>40047770</v>
      </c>
      <c r="K10" s="7">
        <v>0</v>
      </c>
    </row>
    <row r="11" spans="1:11" ht="11.25">
      <c r="A11" s="1">
        <f t="shared" si="0"/>
        <v>7</v>
      </c>
      <c r="B11" s="4" t="s">
        <v>38</v>
      </c>
      <c r="C11" s="5" t="s">
        <v>34</v>
      </c>
      <c r="D11" s="5" t="s">
        <v>39</v>
      </c>
      <c r="E11" s="6">
        <v>37376</v>
      </c>
      <c r="F11" s="7">
        <v>120183243</v>
      </c>
      <c r="G11" s="7">
        <v>250000</v>
      </c>
      <c r="H11" s="7">
        <v>4813564</v>
      </c>
      <c r="I11" s="7">
        <v>115369679</v>
      </c>
      <c r="J11" s="7">
        <v>0</v>
      </c>
      <c r="K11" s="7">
        <v>0</v>
      </c>
    </row>
    <row r="12" spans="1:11" ht="11.25">
      <c r="A12" s="1">
        <f t="shared" si="0"/>
        <v>8</v>
      </c>
      <c r="B12" s="4" t="s">
        <v>40</v>
      </c>
      <c r="C12" s="5" t="s">
        <v>34</v>
      </c>
      <c r="D12" s="5" t="s">
        <v>41</v>
      </c>
      <c r="E12" s="6">
        <v>37376</v>
      </c>
      <c r="F12" s="7">
        <v>4136899</v>
      </c>
      <c r="G12" s="7">
        <v>1463565.76</v>
      </c>
      <c r="H12" s="7">
        <v>629775</v>
      </c>
      <c r="I12" s="7">
        <v>2673333.24</v>
      </c>
      <c r="J12" s="7">
        <v>40786583</v>
      </c>
      <c r="K12" s="7">
        <v>4492</v>
      </c>
    </row>
    <row r="13" spans="1:11" ht="11.25">
      <c r="A13" s="1">
        <f t="shared" si="0"/>
        <v>9</v>
      </c>
      <c r="B13" s="4" t="s">
        <v>195</v>
      </c>
      <c r="C13" s="5" t="s">
        <v>34</v>
      </c>
      <c r="D13" s="5" t="s">
        <v>32</v>
      </c>
      <c r="E13" s="6">
        <v>37376</v>
      </c>
      <c r="F13" s="7">
        <v>460066</v>
      </c>
      <c r="G13" s="7">
        <v>250000</v>
      </c>
      <c r="H13" s="7">
        <v>0</v>
      </c>
      <c r="I13" s="7">
        <v>210066</v>
      </c>
      <c r="J13" s="7">
        <v>0</v>
      </c>
      <c r="K13" s="7">
        <v>0</v>
      </c>
    </row>
    <row r="14" spans="1:11" ht="11.25">
      <c r="A14" s="1">
        <f t="shared" si="0"/>
        <v>10</v>
      </c>
      <c r="B14" s="4" t="s">
        <v>194</v>
      </c>
      <c r="C14" s="5" t="s">
        <v>34</v>
      </c>
      <c r="D14" s="5" t="s">
        <v>32</v>
      </c>
      <c r="E14" s="6">
        <v>37376</v>
      </c>
      <c r="F14" s="7">
        <v>665017</v>
      </c>
      <c r="G14" s="7">
        <v>337506.56</v>
      </c>
      <c r="H14" s="7">
        <v>0</v>
      </c>
      <c r="I14" s="7">
        <v>327510.44</v>
      </c>
      <c r="J14" s="7">
        <v>11136229</v>
      </c>
      <c r="K14" s="7">
        <v>0</v>
      </c>
    </row>
    <row r="15" spans="1:11" ht="11.25">
      <c r="A15" s="1">
        <f t="shared" si="0"/>
        <v>11</v>
      </c>
      <c r="B15" s="4" t="s">
        <v>42</v>
      </c>
      <c r="C15" s="5" t="s">
        <v>29</v>
      </c>
      <c r="D15" s="5" t="s">
        <v>41</v>
      </c>
      <c r="E15" s="6">
        <v>37376</v>
      </c>
      <c r="F15" s="7">
        <v>62198958</v>
      </c>
      <c r="G15" s="7">
        <v>9046472</v>
      </c>
      <c r="H15" s="7">
        <v>16340809</v>
      </c>
      <c r="I15" s="7">
        <v>45858149</v>
      </c>
      <c r="J15" s="7">
        <v>226161809</v>
      </c>
      <c r="K15" s="7">
        <v>0</v>
      </c>
    </row>
    <row r="16" spans="1:11" ht="11.25">
      <c r="A16" s="1">
        <f t="shared" si="0"/>
        <v>12</v>
      </c>
      <c r="B16" s="4" t="s">
        <v>196</v>
      </c>
      <c r="C16" s="5" t="s">
        <v>29</v>
      </c>
      <c r="D16" s="5" t="s">
        <v>30</v>
      </c>
      <c r="E16" s="6">
        <v>37376</v>
      </c>
      <c r="F16" s="7">
        <v>469888523</v>
      </c>
      <c r="G16" s="7">
        <v>72940507.22</v>
      </c>
      <c r="H16" s="7">
        <v>139598561</v>
      </c>
      <c r="I16" s="7">
        <v>330289962</v>
      </c>
      <c r="J16" s="7">
        <v>2118731338</v>
      </c>
      <c r="K16" s="7">
        <v>6904505</v>
      </c>
    </row>
    <row r="17" spans="1:11" ht="11.25">
      <c r="A17" s="1">
        <f t="shared" si="0"/>
        <v>13</v>
      </c>
      <c r="B17" s="4" t="s">
        <v>43</v>
      </c>
      <c r="C17" s="5" t="s">
        <v>29</v>
      </c>
      <c r="D17" s="5" t="s">
        <v>30</v>
      </c>
      <c r="E17" s="6">
        <v>37376</v>
      </c>
      <c r="F17" s="7">
        <v>397620152</v>
      </c>
      <c r="G17" s="7">
        <v>55751833</v>
      </c>
      <c r="H17" s="7">
        <v>109983316</v>
      </c>
      <c r="I17" s="7">
        <v>287636836</v>
      </c>
      <c r="J17" s="7">
        <v>1407314326</v>
      </c>
      <c r="K17" s="7">
        <v>35336390</v>
      </c>
    </row>
    <row r="18" spans="1:11" ht="11.25">
      <c r="A18" s="1">
        <f t="shared" si="0"/>
        <v>14</v>
      </c>
      <c r="B18" s="4" t="s">
        <v>44</v>
      </c>
      <c r="C18" s="5" t="s">
        <v>29</v>
      </c>
      <c r="D18" s="5" t="s">
        <v>32</v>
      </c>
      <c r="E18" s="6">
        <v>37376</v>
      </c>
      <c r="F18" s="7">
        <v>1963237371</v>
      </c>
      <c r="G18" s="7">
        <v>45856203</v>
      </c>
      <c r="H18" s="7">
        <v>0</v>
      </c>
      <c r="I18" s="7">
        <v>1917381168</v>
      </c>
      <c r="J18" s="7">
        <v>0</v>
      </c>
      <c r="K18" s="7">
        <v>0</v>
      </c>
    </row>
    <row r="19" spans="1:11" ht="11.25">
      <c r="A19" s="1">
        <f t="shared" si="0"/>
        <v>15</v>
      </c>
      <c r="B19" s="4" t="s">
        <v>45</v>
      </c>
      <c r="C19" s="5" t="s">
        <v>29</v>
      </c>
      <c r="D19" s="5" t="s">
        <v>41</v>
      </c>
      <c r="E19" s="6">
        <v>37376</v>
      </c>
      <c r="F19" s="7">
        <v>2379983295</v>
      </c>
      <c r="G19" s="7">
        <v>647296109.64</v>
      </c>
      <c r="H19" s="7">
        <v>99114740</v>
      </c>
      <c r="I19" s="7">
        <v>1732687185.36</v>
      </c>
      <c r="J19" s="7">
        <v>1771320624</v>
      </c>
      <c r="K19" s="7">
        <v>120151307</v>
      </c>
    </row>
    <row r="20" spans="1:11" ht="11.25">
      <c r="A20" s="1">
        <f t="shared" si="0"/>
        <v>16</v>
      </c>
      <c r="B20" s="4" t="s">
        <v>46</v>
      </c>
      <c r="C20" s="5" t="s">
        <v>34</v>
      </c>
      <c r="D20" s="5" t="s">
        <v>32</v>
      </c>
      <c r="E20" s="6">
        <v>37376</v>
      </c>
      <c r="F20" s="7">
        <v>4226877</v>
      </c>
      <c r="G20" s="7">
        <v>812361.8</v>
      </c>
      <c r="H20" s="7">
        <v>1274799</v>
      </c>
      <c r="I20" s="7">
        <v>2952078</v>
      </c>
      <c r="J20" s="7">
        <v>21148250</v>
      </c>
      <c r="K20" s="7">
        <v>51070</v>
      </c>
    </row>
    <row r="21" spans="1:11" ht="11.25">
      <c r="A21" s="1">
        <f t="shared" si="0"/>
        <v>17</v>
      </c>
      <c r="B21" s="4" t="s">
        <v>47</v>
      </c>
      <c r="C21" s="5" t="s">
        <v>34</v>
      </c>
      <c r="D21" s="5" t="s">
        <v>30</v>
      </c>
      <c r="E21" s="6">
        <v>37376</v>
      </c>
      <c r="F21" s="7">
        <v>414644</v>
      </c>
      <c r="G21" s="7">
        <v>250000</v>
      </c>
      <c r="H21" s="7">
        <v>0</v>
      </c>
      <c r="I21" s="7">
        <v>164644</v>
      </c>
      <c r="J21" s="7">
        <v>0</v>
      </c>
      <c r="K21" s="7">
        <v>0</v>
      </c>
    </row>
    <row r="22" spans="1:11" ht="11.25">
      <c r="A22" s="1">
        <f t="shared" si="0"/>
        <v>18</v>
      </c>
      <c r="B22" s="4" t="s">
        <v>48</v>
      </c>
      <c r="C22" s="5" t="s">
        <v>29</v>
      </c>
      <c r="D22" s="5" t="s">
        <v>32</v>
      </c>
      <c r="E22" s="6">
        <v>37376</v>
      </c>
      <c r="F22" s="7">
        <v>6475557</v>
      </c>
      <c r="G22" s="7">
        <v>250000</v>
      </c>
      <c r="H22" s="7">
        <v>0</v>
      </c>
      <c r="I22" s="7">
        <v>6225557</v>
      </c>
      <c r="J22" s="7">
        <v>0</v>
      </c>
      <c r="K22" s="7">
        <v>0</v>
      </c>
    </row>
    <row r="23" spans="1:11" ht="11.25">
      <c r="A23" s="1">
        <f t="shared" si="0"/>
        <v>19</v>
      </c>
      <c r="B23" s="4" t="s">
        <v>49</v>
      </c>
      <c r="C23" s="5" t="s">
        <v>29</v>
      </c>
      <c r="D23" s="5" t="s">
        <v>41</v>
      </c>
      <c r="E23" s="6">
        <v>37376</v>
      </c>
      <c r="F23" s="7">
        <v>33035525</v>
      </c>
      <c r="G23" s="7">
        <v>544763.34</v>
      </c>
      <c r="H23" s="7">
        <v>20176057</v>
      </c>
      <c r="I23" s="7">
        <v>12859468</v>
      </c>
      <c r="J23" s="7">
        <v>3256271</v>
      </c>
      <c r="K23" s="7">
        <v>0</v>
      </c>
    </row>
    <row r="24" spans="1:11" ht="11.25">
      <c r="A24" s="1">
        <f t="shared" si="0"/>
        <v>20</v>
      </c>
      <c r="B24" s="4" t="s">
        <v>50</v>
      </c>
      <c r="C24" s="5" t="s">
        <v>34</v>
      </c>
      <c r="D24" s="5" t="s">
        <v>39</v>
      </c>
      <c r="E24" s="6">
        <v>37376</v>
      </c>
      <c r="F24" s="7">
        <v>47409747</v>
      </c>
      <c r="G24" s="7">
        <v>10342022.04</v>
      </c>
      <c r="H24" s="7">
        <v>14544266</v>
      </c>
      <c r="I24" s="7">
        <v>32865481</v>
      </c>
      <c r="J24" s="7">
        <v>289936251</v>
      </c>
      <c r="K24" s="7">
        <v>8336766</v>
      </c>
    </row>
    <row r="25" spans="1:11" ht="11.25">
      <c r="A25" s="1">
        <f t="shared" si="0"/>
        <v>21</v>
      </c>
      <c r="B25" s="4" t="s">
        <v>51</v>
      </c>
      <c r="C25" s="5" t="s">
        <v>29</v>
      </c>
      <c r="D25" s="5" t="s">
        <v>30</v>
      </c>
      <c r="E25" s="6">
        <v>37376</v>
      </c>
      <c r="F25" s="7">
        <v>375243254</v>
      </c>
      <c r="G25" s="7">
        <v>1625198.12</v>
      </c>
      <c r="H25" s="7">
        <v>0</v>
      </c>
      <c r="I25" s="7">
        <v>373618055.88</v>
      </c>
      <c r="J25" s="7">
        <v>0</v>
      </c>
      <c r="K25" s="7">
        <v>0</v>
      </c>
    </row>
    <row r="26" spans="1:11" ht="11.25">
      <c r="A26" s="1">
        <f t="shared" si="0"/>
        <v>22</v>
      </c>
      <c r="B26" s="4" t="s">
        <v>52</v>
      </c>
      <c r="C26" s="5" t="s">
        <v>34</v>
      </c>
      <c r="D26" s="5" t="s">
        <v>32</v>
      </c>
      <c r="E26" s="6">
        <v>37376</v>
      </c>
      <c r="F26" s="7">
        <v>306251</v>
      </c>
      <c r="G26" s="7">
        <v>250000</v>
      </c>
      <c r="H26" s="7">
        <v>0</v>
      </c>
      <c r="I26" s="7">
        <v>56251</v>
      </c>
      <c r="J26" s="7">
        <v>0</v>
      </c>
      <c r="K26" s="7">
        <v>0</v>
      </c>
    </row>
    <row r="27" spans="1:11" ht="11.25">
      <c r="A27" s="1">
        <f t="shared" si="0"/>
        <v>23</v>
      </c>
      <c r="B27" s="4" t="s">
        <v>197</v>
      </c>
      <c r="C27" s="5" t="s">
        <v>34</v>
      </c>
      <c r="D27" s="5" t="s">
        <v>32</v>
      </c>
      <c r="E27" s="6">
        <v>37376</v>
      </c>
      <c r="F27" s="7">
        <v>1438825</v>
      </c>
      <c r="G27" s="7">
        <v>250000</v>
      </c>
      <c r="H27" s="7">
        <v>98960</v>
      </c>
      <c r="I27" s="7">
        <v>1188825</v>
      </c>
      <c r="J27" s="7">
        <v>965251</v>
      </c>
      <c r="K27" s="7">
        <v>916000</v>
      </c>
    </row>
    <row r="28" spans="1:11" ht="11.25">
      <c r="A28" s="1">
        <f t="shared" si="0"/>
        <v>24</v>
      </c>
      <c r="B28" s="4" t="s">
        <v>53</v>
      </c>
      <c r="C28" s="5" t="s">
        <v>29</v>
      </c>
      <c r="D28" s="5" t="s">
        <v>30</v>
      </c>
      <c r="E28" s="6">
        <v>37376</v>
      </c>
      <c r="F28" s="7">
        <v>75757733</v>
      </c>
      <c r="G28" s="7">
        <v>1113479.04</v>
      </c>
      <c r="H28" s="7">
        <v>24231</v>
      </c>
      <c r="I28" s="7">
        <v>74644253.96</v>
      </c>
      <c r="J28" s="7">
        <v>101470</v>
      </c>
      <c r="K28" s="7">
        <v>0</v>
      </c>
    </row>
    <row r="29" spans="1:11" ht="11.25">
      <c r="A29" s="1">
        <f t="shared" si="0"/>
        <v>25</v>
      </c>
      <c r="B29" s="4" t="s">
        <v>198</v>
      </c>
      <c r="C29" s="5" t="s">
        <v>34</v>
      </c>
      <c r="D29" s="5" t="s">
        <v>32</v>
      </c>
      <c r="E29" s="6">
        <v>37376</v>
      </c>
      <c r="F29" s="7">
        <v>426756</v>
      </c>
      <c r="G29" s="7">
        <v>250000</v>
      </c>
      <c r="H29" s="7">
        <v>0</v>
      </c>
      <c r="I29" s="7">
        <v>176756</v>
      </c>
      <c r="J29" s="7">
        <v>0</v>
      </c>
      <c r="K29" s="7">
        <v>0</v>
      </c>
    </row>
    <row r="30" spans="1:11" ht="11.25">
      <c r="A30" s="1">
        <f t="shared" si="0"/>
        <v>26</v>
      </c>
      <c r="B30" s="4" t="s">
        <v>54</v>
      </c>
      <c r="C30" s="5" t="s">
        <v>29</v>
      </c>
      <c r="D30" s="5" t="s">
        <v>30</v>
      </c>
      <c r="E30" s="6">
        <v>37376</v>
      </c>
      <c r="F30" s="7">
        <v>78266599</v>
      </c>
      <c r="G30" s="7">
        <v>35874145</v>
      </c>
      <c r="H30" s="7">
        <v>60561291</v>
      </c>
      <c r="I30" s="7">
        <v>17705308</v>
      </c>
      <c r="J30" s="7">
        <v>1011986829</v>
      </c>
      <c r="K30" s="7">
        <v>71548024</v>
      </c>
    </row>
    <row r="31" spans="1:11" ht="11.25">
      <c r="A31" s="1">
        <f t="shared" si="0"/>
        <v>27</v>
      </c>
      <c r="B31" s="4" t="s">
        <v>55</v>
      </c>
      <c r="C31" s="5" t="s">
        <v>29</v>
      </c>
      <c r="D31" s="5" t="s">
        <v>41</v>
      </c>
      <c r="E31" s="6">
        <v>37376</v>
      </c>
      <c r="F31" s="7">
        <v>190085731</v>
      </c>
      <c r="G31" s="7">
        <v>94044009</v>
      </c>
      <c r="H31" s="7">
        <v>122056679</v>
      </c>
      <c r="I31" s="7">
        <v>68029052</v>
      </c>
      <c r="J31" s="7">
        <v>2193975245</v>
      </c>
      <c r="K31" s="7">
        <v>1020715068</v>
      </c>
    </row>
    <row r="32" spans="1:11" ht="11.25">
      <c r="A32" s="1">
        <f t="shared" si="0"/>
        <v>28</v>
      </c>
      <c r="B32" s="4" t="s">
        <v>199</v>
      </c>
      <c r="C32" s="5" t="s">
        <v>29</v>
      </c>
      <c r="D32" s="5" t="s">
        <v>32</v>
      </c>
      <c r="E32" s="6">
        <v>37376</v>
      </c>
      <c r="F32" s="7">
        <v>76754253</v>
      </c>
      <c r="G32" s="7">
        <v>250000</v>
      </c>
      <c r="H32" s="7">
        <v>0</v>
      </c>
      <c r="I32" s="7">
        <v>76504253</v>
      </c>
      <c r="J32" s="7">
        <v>0</v>
      </c>
      <c r="K32" s="7">
        <v>0</v>
      </c>
    </row>
    <row r="33" spans="1:11" ht="11.25">
      <c r="A33" s="1">
        <f t="shared" si="0"/>
        <v>29</v>
      </c>
      <c r="B33" s="4" t="s">
        <v>56</v>
      </c>
      <c r="C33" s="5" t="s">
        <v>29</v>
      </c>
      <c r="D33" s="5" t="s">
        <v>39</v>
      </c>
      <c r="E33" s="6">
        <v>37376</v>
      </c>
      <c r="F33" s="7">
        <v>926897225</v>
      </c>
      <c r="G33" s="7">
        <v>19453046.64</v>
      </c>
      <c r="H33" s="7">
        <v>13695980</v>
      </c>
      <c r="I33" s="7">
        <v>907444178.36</v>
      </c>
      <c r="J33" s="7">
        <v>5102786</v>
      </c>
      <c r="K33" s="7">
        <v>0</v>
      </c>
    </row>
    <row r="34" spans="1:11" ht="11.25">
      <c r="A34" s="1">
        <f t="shared" si="0"/>
        <v>30</v>
      </c>
      <c r="B34" s="4" t="s">
        <v>200</v>
      </c>
      <c r="C34" s="5" t="s">
        <v>34</v>
      </c>
      <c r="D34" s="5" t="s">
        <v>32</v>
      </c>
      <c r="E34" s="6">
        <v>37376</v>
      </c>
      <c r="F34" s="7">
        <v>495279</v>
      </c>
      <c r="G34" s="7">
        <v>250000</v>
      </c>
      <c r="H34" s="7">
        <v>0</v>
      </c>
      <c r="I34" s="7">
        <v>245279</v>
      </c>
      <c r="J34" s="7">
        <v>4270</v>
      </c>
      <c r="K34" s="7">
        <v>0</v>
      </c>
    </row>
    <row r="35" spans="1:11" ht="11.25">
      <c r="A35" s="1">
        <f t="shared" si="0"/>
        <v>31</v>
      </c>
      <c r="B35" s="4" t="s">
        <v>57</v>
      </c>
      <c r="C35" s="5" t="s">
        <v>29</v>
      </c>
      <c r="D35" s="5" t="s">
        <v>41</v>
      </c>
      <c r="E35" s="6">
        <v>37376</v>
      </c>
      <c r="F35" s="7">
        <v>8638270</v>
      </c>
      <c r="G35" s="7">
        <v>2267043</v>
      </c>
      <c r="H35" s="7">
        <v>4261601</v>
      </c>
      <c r="I35" s="7">
        <v>4376669</v>
      </c>
      <c r="J35" s="7">
        <v>74488604</v>
      </c>
      <c r="K35" s="7">
        <v>6813960</v>
      </c>
    </row>
    <row r="36" spans="1:11" ht="11.25">
      <c r="A36" s="1">
        <f t="shared" si="0"/>
        <v>32</v>
      </c>
      <c r="B36" s="4" t="s">
        <v>58</v>
      </c>
      <c r="C36" s="5" t="s">
        <v>34</v>
      </c>
      <c r="D36" s="5" t="s">
        <v>32</v>
      </c>
      <c r="E36" s="6">
        <v>37376</v>
      </c>
      <c r="F36" s="7">
        <v>3304675</v>
      </c>
      <c r="G36" s="7">
        <v>712682.44</v>
      </c>
      <c r="H36" s="7">
        <v>1171269</v>
      </c>
      <c r="I36" s="7">
        <v>2133406</v>
      </c>
      <c r="J36" s="7">
        <v>19190595</v>
      </c>
      <c r="K36" s="7">
        <v>23231</v>
      </c>
    </row>
    <row r="37" spans="1:11" ht="11.25">
      <c r="A37" s="1">
        <f t="shared" si="0"/>
        <v>33</v>
      </c>
      <c r="B37" s="4" t="s">
        <v>59</v>
      </c>
      <c r="C37" s="5" t="s">
        <v>34</v>
      </c>
      <c r="D37" s="5" t="s">
        <v>39</v>
      </c>
      <c r="E37" s="6">
        <v>37376</v>
      </c>
      <c r="F37" s="7">
        <v>12655955</v>
      </c>
      <c r="G37" s="7">
        <v>3414098.84</v>
      </c>
      <c r="H37" s="7">
        <v>7400127</v>
      </c>
      <c r="I37" s="7">
        <v>5255828</v>
      </c>
      <c r="J37" s="7">
        <v>109478826</v>
      </c>
      <c r="K37" s="7">
        <v>0</v>
      </c>
    </row>
    <row r="38" spans="1:11" ht="11.25">
      <c r="A38" s="1">
        <f t="shared" si="0"/>
        <v>34</v>
      </c>
      <c r="B38" s="4" t="s">
        <v>60</v>
      </c>
      <c r="C38" s="5" t="s">
        <v>29</v>
      </c>
      <c r="D38" s="5" t="s">
        <v>30</v>
      </c>
      <c r="E38" s="6">
        <v>37376</v>
      </c>
      <c r="F38" s="7">
        <v>2922019386</v>
      </c>
      <c r="G38" s="7">
        <v>60799235.04</v>
      </c>
      <c r="H38" s="7">
        <v>67601304</v>
      </c>
      <c r="I38" s="7">
        <v>2854418082</v>
      </c>
      <c r="J38" s="7">
        <v>1028999849</v>
      </c>
      <c r="K38" s="7">
        <v>157075978</v>
      </c>
    </row>
    <row r="39" spans="1:11" ht="11.25">
      <c r="A39" s="1">
        <f t="shared" si="0"/>
        <v>35</v>
      </c>
      <c r="B39" s="4" t="s">
        <v>61</v>
      </c>
      <c r="C39" s="5" t="s">
        <v>34</v>
      </c>
      <c r="D39" s="5" t="s">
        <v>30</v>
      </c>
      <c r="E39" s="6">
        <v>37376</v>
      </c>
      <c r="F39" s="7">
        <v>3499203</v>
      </c>
      <c r="G39" s="7">
        <v>315894.6</v>
      </c>
      <c r="H39" s="7">
        <v>153908</v>
      </c>
      <c r="I39" s="7">
        <v>3183308.4</v>
      </c>
      <c r="J39" s="7">
        <v>7955520</v>
      </c>
      <c r="K39" s="7">
        <v>0</v>
      </c>
    </row>
    <row r="40" spans="1:11" ht="11.25">
      <c r="A40" s="1">
        <f t="shared" si="0"/>
        <v>36</v>
      </c>
      <c r="B40" s="4" t="s">
        <v>62</v>
      </c>
      <c r="C40" s="5" t="s">
        <v>34</v>
      </c>
      <c r="D40" s="5" t="s">
        <v>30</v>
      </c>
      <c r="E40" s="6">
        <v>37376</v>
      </c>
      <c r="F40" s="7">
        <v>1703680</v>
      </c>
      <c r="G40" s="7">
        <v>250000</v>
      </c>
      <c r="H40" s="7">
        <v>29020</v>
      </c>
      <c r="I40" s="7">
        <v>1453680</v>
      </c>
      <c r="J40" s="7">
        <v>1503558</v>
      </c>
      <c r="K40" s="7">
        <v>127708</v>
      </c>
    </row>
    <row r="41" spans="1:11" ht="11.25">
      <c r="A41" s="1">
        <f t="shared" si="0"/>
        <v>37</v>
      </c>
      <c r="B41" s="4" t="s">
        <v>63</v>
      </c>
      <c r="C41" s="5" t="s">
        <v>29</v>
      </c>
      <c r="D41" s="5" t="s">
        <v>41</v>
      </c>
      <c r="E41" s="6">
        <v>37376</v>
      </c>
      <c r="F41" s="7">
        <v>238596910</v>
      </c>
      <c r="G41" s="7">
        <v>5280702</v>
      </c>
      <c r="H41" s="7">
        <v>4179092</v>
      </c>
      <c r="I41" s="7">
        <v>233316208</v>
      </c>
      <c r="J41" s="7">
        <v>83923791</v>
      </c>
      <c r="K41" s="7">
        <v>2905317</v>
      </c>
    </row>
    <row r="42" spans="1:11" ht="11.25">
      <c r="A42" s="1">
        <f t="shared" si="0"/>
        <v>38</v>
      </c>
      <c r="B42" s="4" t="s">
        <v>64</v>
      </c>
      <c r="C42" s="5" t="s">
        <v>34</v>
      </c>
      <c r="D42" s="5" t="s">
        <v>41</v>
      </c>
      <c r="E42" s="6">
        <v>37376</v>
      </c>
      <c r="F42" s="7">
        <v>142312884</v>
      </c>
      <c r="G42" s="7">
        <v>23146459.08</v>
      </c>
      <c r="H42" s="7">
        <v>118056000</v>
      </c>
      <c r="I42" s="7">
        <v>24256884</v>
      </c>
      <c r="J42" s="7">
        <v>612375650</v>
      </c>
      <c r="K42" s="7">
        <v>9945527</v>
      </c>
    </row>
    <row r="43" spans="1:11" ht="11.25">
      <c r="A43" s="1">
        <f t="shared" si="0"/>
        <v>39</v>
      </c>
      <c r="B43" s="4" t="s">
        <v>202</v>
      </c>
      <c r="C43" s="5" t="s">
        <v>29</v>
      </c>
      <c r="D43" s="5" t="s">
        <v>30</v>
      </c>
      <c r="E43" s="6">
        <v>37376</v>
      </c>
      <c r="F43" s="7">
        <v>1038624137</v>
      </c>
      <c r="G43" s="7">
        <v>70415452.38</v>
      </c>
      <c r="H43" s="7">
        <v>34963360</v>
      </c>
      <c r="I43" s="7">
        <v>968208684.62</v>
      </c>
      <c r="J43" s="7">
        <v>842232808</v>
      </c>
      <c r="K43" s="7">
        <v>161449037</v>
      </c>
    </row>
    <row r="44" spans="1:11" ht="11.25">
      <c r="A44" s="1">
        <f t="shared" si="0"/>
        <v>40</v>
      </c>
      <c r="B44" s="4" t="s">
        <v>65</v>
      </c>
      <c r="C44" s="5" t="s">
        <v>34</v>
      </c>
      <c r="D44" s="5" t="s">
        <v>32</v>
      </c>
      <c r="E44" s="6">
        <v>37376</v>
      </c>
      <c r="F44" s="7">
        <v>415989</v>
      </c>
      <c r="G44" s="7">
        <v>250000</v>
      </c>
      <c r="H44" s="7">
        <v>14972</v>
      </c>
      <c r="I44" s="7">
        <v>165989</v>
      </c>
      <c r="J44" s="7">
        <v>973074</v>
      </c>
      <c r="K44" s="7">
        <v>0</v>
      </c>
    </row>
    <row r="45" spans="1:11" ht="11.25">
      <c r="A45" s="1">
        <f t="shared" si="0"/>
        <v>41</v>
      </c>
      <c r="B45" s="4" t="s">
        <v>66</v>
      </c>
      <c r="C45" s="5" t="s">
        <v>29</v>
      </c>
      <c r="D45" s="5" t="s">
        <v>30</v>
      </c>
      <c r="E45" s="6">
        <v>37376</v>
      </c>
      <c r="F45" s="7">
        <v>1048478000</v>
      </c>
      <c r="G45" s="7">
        <v>117821620</v>
      </c>
      <c r="H45" s="7">
        <v>0</v>
      </c>
      <c r="I45" s="7">
        <v>930656380</v>
      </c>
      <c r="J45" s="7">
        <v>0</v>
      </c>
      <c r="K45" s="7">
        <v>0</v>
      </c>
    </row>
    <row r="46" spans="1:11" ht="11.25">
      <c r="A46" s="1">
        <f t="shared" si="0"/>
        <v>42</v>
      </c>
      <c r="B46" s="4" t="s">
        <v>67</v>
      </c>
      <c r="C46" s="5" t="s">
        <v>34</v>
      </c>
      <c r="D46" s="5" t="s">
        <v>41</v>
      </c>
      <c r="E46" s="6">
        <v>37376</v>
      </c>
      <c r="F46" s="7">
        <v>3486129</v>
      </c>
      <c r="G46" s="7">
        <v>744818.04</v>
      </c>
      <c r="H46" s="7">
        <v>289203</v>
      </c>
      <c r="I46" s="7">
        <v>2741310.96</v>
      </c>
      <c r="J46" s="7">
        <v>18823686</v>
      </c>
      <c r="K46" s="7">
        <v>0</v>
      </c>
    </row>
    <row r="47" spans="1:11" ht="11.25">
      <c r="A47" s="1">
        <f t="shared" si="0"/>
        <v>43</v>
      </c>
      <c r="B47" s="4" t="s">
        <v>203</v>
      </c>
      <c r="C47" s="5" t="s">
        <v>34</v>
      </c>
      <c r="D47" s="5" t="s">
        <v>223</v>
      </c>
      <c r="E47" s="6">
        <v>37346</v>
      </c>
      <c r="F47" s="7">
        <v>12534961</v>
      </c>
      <c r="G47" s="7">
        <v>1003704</v>
      </c>
      <c r="H47" s="7">
        <v>494960</v>
      </c>
      <c r="I47" s="7">
        <v>11531257</v>
      </c>
      <c r="J47" s="7">
        <v>27656137</v>
      </c>
      <c r="K47" s="7">
        <v>0</v>
      </c>
    </row>
    <row r="48" spans="1:11" ht="11.25">
      <c r="A48" s="1">
        <f t="shared" si="0"/>
        <v>44</v>
      </c>
      <c r="B48" s="4" t="s">
        <v>68</v>
      </c>
      <c r="C48" s="5" t="s">
        <v>34</v>
      </c>
      <c r="D48" s="5" t="s">
        <v>32</v>
      </c>
      <c r="E48" s="6">
        <v>37376</v>
      </c>
      <c r="F48" s="7">
        <v>1297693</v>
      </c>
      <c r="G48" s="7">
        <v>489476.44</v>
      </c>
      <c r="H48" s="7">
        <v>457213</v>
      </c>
      <c r="I48" s="7">
        <v>808216.56</v>
      </c>
      <c r="J48" s="7">
        <v>21706122</v>
      </c>
      <c r="K48" s="7">
        <v>113</v>
      </c>
    </row>
    <row r="49" spans="1:11" ht="11.25">
      <c r="A49" s="1">
        <f t="shared" si="0"/>
        <v>45</v>
      </c>
      <c r="B49" s="4" t="s">
        <v>69</v>
      </c>
      <c r="C49" s="5" t="s">
        <v>34</v>
      </c>
      <c r="D49" s="5" t="s">
        <v>30</v>
      </c>
      <c r="E49" s="6">
        <v>37376</v>
      </c>
      <c r="F49" s="7">
        <v>1681462</v>
      </c>
      <c r="G49" s="7">
        <v>250000</v>
      </c>
      <c r="H49" s="7">
        <v>0</v>
      </c>
      <c r="I49" s="7">
        <v>1431462</v>
      </c>
      <c r="J49" s="7">
        <v>1478859</v>
      </c>
      <c r="K49" s="7">
        <v>17083</v>
      </c>
    </row>
    <row r="50" spans="1:11" ht="11.25">
      <c r="A50" s="1">
        <f t="shared" si="0"/>
        <v>46</v>
      </c>
      <c r="B50" s="4" t="s">
        <v>70</v>
      </c>
      <c r="C50" s="5" t="s">
        <v>34</v>
      </c>
      <c r="D50" s="5" t="s">
        <v>30</v>
      </c>
      <c r="E50" s="6">
        <v>37376</v>
      </c>
      <c r="F50" s="7">
        <v>1899190</v>
      </c>
      <c r="G50" s="7">
        <v>250000</v>
      </c>
      <c r="H50" s="7">
        <v>0</v>
      </c>
      <c r="I50" s="7">
        <v>1649190</v>
      </c>
      <c r="J50" s="7">
        <v>1079143</v>
      </c>
      <c r="K50" s="7">
        <v>0</v>
      </c>
    </row>
    <row r="51" spans="1:11" ht="11.25">
      <c r="A51" s="1">
        <f t="shared" si="0"/>
        <v>47</v>
      </c>
      <c r="B51" s="4" t="s">
        <v>71</v>
      </c>
      <c r="C51" s="5" t="s">
        <v>29</v>
      </c>
      <c r="D51" s="5" t="s">
        <v>32</v>
      </c>
      <c r="E51" s="6">
        <v>37376</v>
      </c>
      <c r="F51" s="7">
        <v>165846308</v>
      </c>
      <c r="G51" s="7">
        <v>10350603.62</v>
      </c>
      <c r="H51" s="7">
        <v>0</v>
      </c>
      <c r="I51" s="7">
        <v>155495704.38</v>
      </c>
      <c r="J51" s="7">
        <v>565380</v>
      </c>
      <c r="K51" s="7">
        <v>0</v>
      </c>
    </row>
    <row r="52" spans="1:11" ht="11.25">
      <c r="A52" s="1">
        <f t="shared" si="0"/>
        <v>48</v>
      </c>
      <c r="B52" s="4" t="s">
        <v>72</v>
      </c>
      <c r="C52" s="5" t="s">
        <v>34</v>
      </c>
      <c r="D52" s="5" t="s">
        <v>32</v>
      </c>
      <c r="E52" s="6">
        <v>37376</v>
      </c>
      <c r="F52" s="7">
        <v>575366</v>
      </c>
      <c r="G52" s="7">
        <v>373430.08</v>
      </c>
      <c r="H52" s="7">
        <v>117387</v>
      </c>
      <c r="I52" s="7">
        <v>201935.92</v>
      </c>
      <c r="J52" s="7">
        <v>9485963</v>
      </c>
      <c r="K52" s="7">
        <v>54476</v>
      </c>
    </row>
    <row r="53" spans="1:11" ht="11.25">
      <c r="A53" s="1">
        <f t="shared" si="0"/>
        <v>49</v>
      </c>
      <c r="B53" s="4" t="s">
        <v>73</v>
      </c>
      <c r="C53" s="5" t="s">
        <v>34</v>
      </c>
      <c r="D53" s="5" t="s">
        <v>41</v>
      </c>
      <c r="E53" s="6">
        <v>37376</v>
      </c>
      <c r="F53" s="7">
        <v>17080728</v>
      </c>
      <c r="G53" s="7">
        <v>6147021</v>
      </c>
      <c r="H53" s="7">
        <v>6130715</v>
      </c>
      <c r="I53" s="7">
        <v>10933707</v>
      </c>
      <c r="J53" s="7">
        <v>191115099</v>
      </c>
      <c r="K53" s="7">
        <v>656847</v>
      </c>
    </row>
    <row r="54" spans="1:11" ht="11.25">
      <c r="A54" s="1">
        <f t="shared" si="0"/>
        <v>50</v>
      </c>
      <c r="B54" s="4" t="s">
        <v>74</v>
      </c>
      <c r="C54" s="5" t="s">
        <v>34</v>
      </c>
      <c r="D54" s="5" t="s">
        <v>41</v>
      </c>
      <c r="E54" s="6">
        <v>37376</v>
      </c>
      <c r="F54" s="7">
        <v>3442411</v>
      </c>
      <c r="G54" s="7">
        <v>250000</v>
      </c>
      <c r="H54" s="7">
        <v>386434</v>
      </c>
      <c r="I54" s="7">
        <v>3055977</v>
      </c>
      <c r="J54" s="7">
        <v>5801197</v>
      </c>
      <c r="K54" s="7">
        <v>0</v>
      </c>
    </row>
    <row r="55" spans="1:11" ht="11.25">
      <c r="A55" s="1">
        <f t="shared" si="0"/>
        <v>51</v>
      </c>
      <c r="B55" s="4" t="s">
        <v>75</v>
      </c>
      <c r="C55" s="5" t="s">
        <v>29</v>
      </c>
      <c r="D55" s="5" t="s">
        <v>41</v>
      </c>
      <c r="E55" s="6">
        <v>37376</v>
      </c>
      <c r="F55" s="7">
        <v>111719650</v>
      </c>
      <c r="G55" s="7">
        <v>40486357</v>
      </c>
      <c r="H55" s="7">
        <v>99579272</v>
      </c>
      <c r="I55" s="7">
        <v>12140378</v>
      </c>
      <c r="J55" s="7">
        <v>1651004242</v>
      </c>
      <c r="K55" s="7">
        <v>82788939</v>
      </c>
    </row>
    <row r="56" spans="1:11" ht="11.25">
      <c r="A56" s="1">
        <f t="shared" si="0"/>
        <v>52</v>
      </c>
      <c r="B56" s="4" t="s">
        <v>76</v>
      </c>
      <c r="C56" s="5" t="s">
        <v>29</v>
      </c>
      <c r="D56" s="5" t="s">
        <v>41</v>
      </c>
      <c r="E56" s="6">
        <v>37372</v>
      </c>
      <c r="F56" s="7">
        <v>220037782</v>
      </c>
      <c r="G56" s="7">
        <v>5523001</v>
      </c>
      <c r="H56" s="7">
        <v>16702887</v>
      </c>
      <c r="I56" s="7">
        <v>203334895</v>
      </c>
      <c r="J56" s="7">
        <v>268429602</v>
      </c>
      <c r="K56" s="7">
        <v>8426804</v>
      </c>
    </row>
    <row r="57" spans="1:11" ht="11.25">
      <c r="A57" s="1">
        <f t="shared" si="0"/>
        <v>53</v>
      </c>
      <c r="B57" s="4" t="s">
        <v>77</v>
      </c>
      <c r="C57" s="5" t="s">
        <v>29</v>
      </c>
      <c r="D57" s="5" t="s">
        <v>41</v>
      </c>
      <c r="E57" s="6">
        <v>37376</v>
      </c>
      <c r="F57" s="7">
        <v>218942135</v>
      </c>
      <c r="G57" s="7">
        <v>1532141.98</v>
      </c>
      <c r="H57" s="7">
        <v>0</v>
      </c>
      <c r="I57" s="7">
        <v>217409993.02</v>
      </c>
      <c r="J57" s="7">
        <v>0</v>
      </c>
      <c r="K57" s="7">
        <v>0</v>
      </c>
    </row>
    <row r="58" spans="1:11" ht="11.25">
      <c r="A58" s="1">
        <f t="shared" si="0"/>
        <v>54</v>
      </c>
      <c r="B58" s="4" t="s">
        <v>78</v>
      </c>
      <c r="C58" s="5" t="s">
        <v>34</v>
      </c>
      <c r="D58" s="5" t="s">
        <v>32</v>
      </c>
      <c r="E58" s="6">
        <v>37376</v>
      </c>
      <c r="F58" s="7">
        <v>2937765</v>
      </c>
      <c r="G58" s="7">
        <v>250000</v>
      </c>
      <c r="H58" s="7">
        <v>0</v>
      </c>
      <c r="I58" s="7">
        <v>2687765</v>
      </c>
      <c r="J58" s="7">
        <v>0</v>
      </c>
      <c r="K58" s="7">
        <v>0</v>
      </c>
    </row>
    <row r="59" spans="1:11" ht="11.25">
      <c r="A59" s="1">
        <f t="shared" si="0"/>
        <v>55</v>
      </c>
      <c r="B59" s="4" t="s">
        <v>79</v>
      </c>
      <c r="C59" s="5" t="s">
        <v>34</v>
      </c>
      <c r="D59" s="5" t="s">
        <v>30</v>
      </c>
      <c r="E59" s="6">
        <v>37376</v>
      </c>
      <c r="F59" s="7">
        <v>6254559</v>
      </c>
      <c r="G59" s="7">
        <v>1199511.32</v>
      </c>
      <c r="H59" s="7">
        <v>619722</v>
      </c>
      <c r="I59" s="7">
        <v>5055047.68</v>
      </c>
      <c r="J59" s="7">
        <v>30828741</v>
      </c>
      <c r="K59" s="7">
        <v>530419</v>
      </c>
    </row>
    <row r="60" spans="1:11" ht="11.25">
      <c r="A60" s="1">
        <f t="shared" si="0"/>
        <v>56</v>
      </c>
      <c r="B60" s="4" t="s">
        <v>80</v>
      </c>
      <c r="C60" s="5" t="s">
        <v>34</v>
      </c>
      <c r="D60" s="5" t="s">
        <v>204</v>
      </c>
      <c r="E60" s="6">
        <v>37376</v>
      </c>
      <c r="F60" s="7">
        <v>456618</v>
      </c>
      <c r="G60" s="7">
        <v>250000</v>
      </c>
      <c r="H60" s="7">
        <v>0</v>
      </c>
      <c r="I60" s="7">
        <v>206618</v>
      </c>
      <c r="J60" s="7">
        <v>0</v>
      </c>
      <c r="K60" s="7">
        <v>0</v>
      </c>
    </row>
    <row r="61" spans="1:11" ht="11.25">
      <c r="A61" s="1">
        <f t="shared" si="0"/>
        <v>57</v>
      </c>
      <c r="B61" s="4" t="s">
        <v>81</v>
      </c>
      <c r="C61" s="5" t="s">
        <v>29</v>
      </c>
      <c r="D61" s="5" t="s">
        <v>32</v>
      </c>
      <c r="E61" s="6">
        <v>37376</v>
      </c>
      <c r="F61" s="7">
        <v>1596394</v>
      </c>
      <c r="G61" s="7">
        <v>250000</v>
      </c>
      <c r="H61" s="7">
        <v>5506</v>
      </c>
      <c r="I61" s="7">
        <v>1346394</v>
      </c>
      <c r="J61" s="7">
        <v>1553650</v>
      </c>
      <c r="K61" s="7">
        <v>5150</v>
      </c>
    </row>
    <row r="62" spans="1:11" ht="11.25">
      <c r="A62" s="1">
        <f t="shared" si="0"/>
        <v>58</v>
      </c>
      <c r="B62" s="4" t="s">
        <v>82</v>
      </c>
      <c r="C62" s="5" t="s">
        <v>34</v>
      </c>
      <c r="D62" s="5" t="s">
        <v>32</v>
      </c>
      <c r="E62" s="6">
        <v>37376</v>
      </c>
      <c r="F62" s="7">
        <v>910172</v>
      </c>
      <c r="G62" s="7">
        <v>284635.76</v>
      </c>
      <c r="H62" s="7">
        <v>212330</v>
      </c>
      <c r="I62" s="7">
        <v>625536.24</v>
      </c>
      <c r="J62" s="7">
        <v>8348850</v>
      </c>
      <c r="K62" s="7">
        <v>0</v>
      </c>
    </row>
    <row r="63" spans="1:11" ht="11.25">
      <c r="A63" s="1">
        <f t="shared" si="0"/>
        <v>59</v>
      </c>
      <c r="B63" s="4" t="s">
        <v>83</v>
      </c>
      <c r="C63" s="5" t="s">
        <v>34</v>
      </c>
      <c r="D63" s="5" t="s">
        <v>32</v>
      </c>
      <c r="E63" s="6">
        <v>37376</v>
      </c>
      <c r="F63" s="7">
        <v>407974</v>
      </c>
      <c r="G63" s="7">
        <v>250000</v>
      </c>
      <c r="H63" s="7">
        <v>0</v>
      </c>
      <c r="I63" s="7">
        <v>157974</v>
      </c>
      <c r="J63" s="7">
        <v>0</v>
      </c>
      <c r="K63" s="7">
        <v>0</v>
      </c>
    </row>
    <row r="64" spans="1:11" ht="11.25">
      <c r="A64" s="1">
        <f t="shared" si="0"/>
        <v>60</v>
      </c>
      <c r="B64" s="4" t="s">
        <v>205</v>
      </c>
      <c r="C64" s="5" t="s">
        <v>34</v>
      </c>
      <c r="D64" s="5" t="s">
        <v>32</v>
      </c>
      <c r="E64" s="6">
        <v>37376</v>
      </c>
      <c r="F64" s="7">
        <v>495684</v>
      </c>
      <c r="G64" s="7">
        <v>250000</v>
      </c>
      <c r="H64" s="7">
        <v>0</v>
      </c>
      <c r="I64" s="7">
        <v>245684</v>
      </c>
      <c r="J64" s="7">
        <v>0</v>
      </c>
      <c r="K64" s="7">
        <v>0</v>
      </c>
    </row>
    <row r="65" spans="1:11" ht="11.25">
      <c r="A65" s="1">
        <f t="shared" si="0"/>
        <v>61</v>
      </c>
      <c r="B65" s="4" t="s">
        <v>206</v>
      </c>
      <c r="C65" s="5" t="s">
        <v>34</v>
      </c>
      <c r="D65" s="5" t="s">
        <v>32</v>
      </c>
      <c r="E65" s="6">
        <v>37376</v>
      </c>
      <c r="F65" s="7">
        <v>1025110</v>
      </c>
      <c r="G65" s="7">
        <v>250000</v>
      </c>
      <c r="H65" s="7">
        <v>0</v>
      </c>
      <c r="I65" s="7">
        <v>775110</v>
      </c>
      <c r="J65" s="7">
        <v>0</v>
      </c>
      <c r="K65" s="7">
        <v>0</v>
      </c>
    </row>
    <row r="66" spans="1:11" ht="11.25">
      <c r="A66" s="1">
        <f t="shared" si="0"/>
        <v>62</v>
      </c>
      <c r="B66" s="4" t="s">
        <v>84</v>
      </c>
      <c r="C66" s="5" t="s">
        <v>34</v>
      </c>
      <c r="D66" s="5" t="s">
        <v>30</v>
      </c>
      <c r="E66" s="6">
        <v>37376</v>
      </c>
      <c r="F66" s="7">
        <v>5421712</v>
      </c>
      <c r="G66" s="7">
        <v>679045.96</v>
      </c>
      <c r="H66" s="7">
        <v>118816</v>
      </c>
      <c r="I66" s="7">
        <v>4742666.04</v>
      </c>
      <c r="J66" s="7">
        <v>18355346</v>
      </c>
      <c r="K66" s="7">
        <v>254379</v>
      </c>
    </row>
    <row r="67" spans="1:11" ht="11.25">
      <c r="A67" s="1">
        <f t="shared" si="0"/>
        <v>63</v>
      </c>
      <c r="B67" s="4" t="s">
        <v>85</v>
      </c>
      <c r="C67" s="5" t="s">
        <v>34</v>
      </c>
      <c r="D67" s="5" t="s">
        <v>32</v>
      </c>
      <c r="E67" s="6">
        <v>37376</v>
      </c>
      <c r="F67" s="7">
        <v>306797</v>
      </c>
      <c r="G67" s="7">
        <v>250000</v>
      </c>
      <c r="H67" s="7">
        <v>0</v>
      </c>
      <c r="I67" s="7">
        <v>56797</v>
      </c>
      <c r="J67" s="7">
        <v>0</v>
      </c>
      <c r="K67" s="7">
        <v>0</v>
      </c>
    </row>
    <row r="68" spans="1:11" ht="11.25">
      <c r="A68" s="1">
        <f t="shared" si="0"/>
        <v>64</v>
      </c>
      <c r="B68" s="4" t="s">
        <v>207</v>
      </c>
      <c r="C68" s="5" t="s">
        <v>29</v>
      </c>
      <c r="D68" s="5" t="s">
        <v>32</v>
      </c>
      <c r="E68" s="6">
        <v>37376</v>
      </c>
      <c r="F68" s="7">
        <v>17807639</v>
      </c>
      <c r="G68" s="7">
        <v>250000</v>
      </c>
      <c r="H68" s="7">
        <v>0</v>
      </c>
      <c r="I68" s="7">
        <v>17557639</v>
      </c>
      <c r="J68" s="7">
        <v>0</v>
      </c>
      <c r="K68" s="7">
        <v>0</v>
      </c>
    </row>
    <row r="69" spans="1:11" ht="11.25">
      <c r="A69" s="1">
        <f t="shared" si="0"/>
        <v>65</v>
      </c>
      <c r="B69" s="4" t="s">
        <v>86</v>
      </c>
      <c r="C69" s="5" t="s">
        <v>34</v>
      </c>
      <c r="D69" s="5" t="s">
        <v>32</v>
      </c>
      <c r="E69" s="6">
        <v>37376</v>
      </c>
      <c r="F69" s="7">
        <v>2072670</v>
      </c>
      <c r="G69" s="7">
        <v>250000</v>
      </c>
      <c r="H69" s="7">
        <v>0</v>
      </c>
      <c r="I69" s="7">
        <v>1822670</v>
      </c>
      <c r="J69" s="7">
        <v>0</v>
      </c>
      <c r="K69" s="7">
        <v>0</v>
      </c>
    </row>
    <row r="70" spans="1:11" ht="11.25">
      <c r="A70" s="1">
        <f t="shared" si="0"/>
        <v>66</v>
      </c>
      <c r="B70" s="4" t="s">
        <v>87</v>
      </c>
      <c r="C70" s="5" t="s">
        <v>34</v>
      </c>
      <c r="D70" s="5" t="s">
        <v>30</v>
      </c>
      <c r="E70" s="6">
        <v>37376</v>
      </c>
      <c r="F70" s="7">
        <v>12818100</v>
      </c>
      <c r="G70" s="7">
        <v>5812496.68</v>
      </c>
      <c r="H70" s="7">
        <v>7508318</v>
      </c>
      <c r="I70" s="7">
        <v>5309782</v>
      </c>
      <c r="J70" s="7">
        <v>123063566</v>
      </c>
      <c r="K70" s="7">
        <v>23916693</v>
      </c>
    </row>
    <row r="71" spans="1:11" ht="11.25">
      <c r="A71" s="1">
        <f t="shared" si="0"/>
        <v>67</v>
      </c>
      <c r="B71" s="4" t="s">
        <v>88</v>
      </c>
      <c r="C71" s="5" t="s">
        <v>29</v>
      </c>
      <c r="D71" s="5" t="s">
        <v>30</v>
      </c>
      <c r="E71" s="6">
        <v>37376</v>
      </c>
      <c r="F71" s="7">
        <v>10169829</v>
      </c>
      <c r="G71" s="7">
        <v>1078173</v>
      </c>
      <c r="H71" s="7">
        <v>828266</v>
      </c>
      <c r="I71" s="7">
        <v>9091656</v>
      </c>
      <c r="J71" s="7">
        <v>30698253</v>
      </c>
      <c r="K71" s="7">
        <v>2182863</v>
      </c>
    </row>
    <row r="72" spans="1:11" ht="11.25">
      <c r="A72" s="1">
        <f t="shared" si="0"/>
        <v>68</v>
      </c>
      <c r="B72" s="4" t="s">
        <v>89</v>
      </c>
      <c r="C72" s="5" t="s">
        <v>29</v>
      </c>
      <c r="D72" s="5" t="s">
        <v>30</v>
      </c>
      <c r="E72" s="6">
        <v>37372</v>
      </c>
      <c r="F72" s="7">
        <v>3537093448</v>
      </c>
      <c r="G72" s="7">
        <v>661765518.44</v>
      </c>
      <c r="H72" s="7">
        <v>361130912</v>
      </c>
      <c r="I72" s="7">
        <v>2875327929.56</v>
      </c>
      <c r="J72" s="7">
        <v>5990298847</v>
      </c>
      <c r="K72" s="7">
        <v>2538454681</v>
      </c>
    </row>
    <row r="73" spans="1:11" ht="11.25">
      <c r="A73" s="1">
        <f t="shared" si="0"/>
        <v>69</v>
      </c>
      <c r="B73" s="4" t="s">
        <v>90</v>
      </c>
      <c r="C73" s="5" t="s">
        <v>29</v>
      </c>
      <c r="D73" s="5" t="s">
        <v>30</v>
      </c>
      <c r="E73" s="6">
        <v>37376</v>
      </c>
      <c r="F73" s="7">
        <v>830537000</v>
      </c>
      <c r="G73" s="7">
        <v>19769000</v>
      </c>
      <c r="H73" s="7">
        <v>250964094</v>
      </c>
      <c r="I73" s="7">
        <v>579572906</v>
      </c>
      <c r="J73" s="7">
        <v>386947000</v>
      </c>
      <c r="K73" s="7">
        <v>63176000</v>
      </c>
    </row>
    <row r="74" spans="1:11" ht="11.25">
      <c r="A74" s="1">
        <f t="shared" si="0"/>
        <v>70</v>
      </c>
      <c r="B74" s="4" t="s">
        <v>91</v>
      </c>
      <c r="C74" s="5" t="s">
        <v>29</v>
      </c>
      <c r="D74" s="5" t="s">
        <v>32</v>
      </c>
      <c r="E74" s="6">
        <v>37372</v>
      </c>
      <c r="F74" s="7">
        <v>3086011</v>
      </c>
      <c r="G74" s="7">
        <v>1000000</v>
      </c>
      <c r="H74" s="7">
        <v>51819</v>
      </c>
      <c r="I74" s="7">
        <v>2086011</v>
      </c>
      <c r="J74" s="7">
        <v>2507562</v>
      </c>
      <c r="K74" s="7">
        <v>0</v>
      </c>
    </row>
    <row r="75" spans="1:11" ht="11.25">
      <c r="A75" s="1">
        <f t="shared" si="0"/>
        <v>71</v>
      </c>
      <c r="B75" s="4" t="s">
        <v>92</v>
      </c>
      <c r="C75" s="5" t="s">
        <v>34</v>
      </c>
      <c r="D75" s="5" t="s">
        <v>30</v>
      </c>
      <c r="E75" s="6">
        <v>37376</v>
      </c>
      <c r="F75" s="7">
        <v>1524525</v>
      </c>
      <c r="G75" s="7">
        <v>250000</v>
      </c>
      <c r="H75" s="7">
        <v>104275</v>
      </c>
      <c r="I75" s="7">
        <v>1274525</v>
      </c>
      <c r="J75" s="7">
        <v>5246509</v>
      </c>
      <c r="K75" s="7">
        <v>0</v>
      </c>
    </row>
    <row r="76" spans="1:11" ht="11.25">
      <c r="A76" s="1">
        <f t="shared" si="0"/>
        <v>72</v>
      </c>
      <c r="B76" s="4" t="s">
        <v>93</v>
      </c>
      <c r="C76" s="5" t="s">
        <v>29</v>
      </c>
      <c r="D76" s="5" t="s">
        <v>32</v>
      </c>
      <c r="E76" s="6">
        <v>37376</v>
      </c>
      <c r="F76" s="7">
        <v>1690256</v>
      </c>
      <c r="G76" s="7">
        <v>593000</v>
      </c>
      <c r="H76" s="7">
        <v>301752</v>
      </c>
      <c r="I76" s="7">
        <v>1097256</v>
      </c>
      <c r="J76" s="7">
        <v>14889615</v>
      </c>
      <c r="K76" s="7">
        <v>0</v>
      </c>
    </row>
    <row r="77" spans="1:11" ht="11.25">
      <c r="A77" s="1">
        <f aca="true" t="shared" si="1" ref="A77:A140">+A76+1</f>
        <v>73</v>
      </c>
      <c r="B77" s="4" t="s">
        <v>94</v>
      </c>
      <c r="C77" s="5" t="s">
        <v>34</v>
      </c>
      <c r="D77" s="5" t="s">
        <v>32</v>
      </c>
      <c r="E77" s="6">
        <v>37376</v>
      </c>
      <c r="F77" s="7">
        <v>1397396</v>
      </c>
      <c r="G77" s="7">
        <v>250000</v>
      </c>
      <c r="H77" s="7">
        <v>0</v>
      </c>
      <c r="I77" s="7">
        <v>1147396</v>
      </c>
      <c r="J77" s="7">
        <v>0</v>
      </c>
      <c r="K77" s="7">
        <v>0</v>
      </c>
    </row>
    <row r="78" spans="1:11" ht="11.25">
      <c r="A78" s="1">
        <f t="shared" si="1"/>
        <v>74</v>
      </c>
      <c r="B78" s="4" t="s">
        <v>95</v>
      </c>
      <c r="C78" s="5" t="s">
        <v>29</v>
      </c>
      <c r="D78" s="5" t="s">
        <v>41</v>
      </c>
      <c r="E78" s="6">
        <v>37376</v>
      </c>
      <c r="F78" s="7">
        <v>225741159</v>
      </c>
      <c r="G78" s="7">
        <v>10577914.96</v>
      </c>
      <c r="H78" s="7">
        <v>25903261</v>
      </c>
      <c r="I78" s="7">
        <v>199837898</v>
      </c>
      <c r="J78" s="7">
        <v>277289504</v>
      </c>
      <c r="K78" s="7">
        <v>30013639</v>
      </c>
    </row>
    <row r="79" spans="1:11" ht="11.25">
      <c r="A79" s="1">
        <f t="shared" si="1"/>
        <v>75</v>
      </c>
      <c r="B79" s="4" t="s">
        <v>96</v>
      </c>
      <c r="C79" s="5" t="s">
        <v>34</v>
      </c>
      <c r="D79" s="5" t="s">
        <v>32</v>
      </c>
      <c r="E79" s="6">
        <v>37376</v>
      </c>
      <c r="F79" s="7">
        <v>667653</v>
      </c>
      <c r="G79" s="7">
        <v>250000</v>
      </c>
      <c r="H79" s="7">
        <v>0</v>
      </c>
      <c r="I79" s="7">
        <v>417653</v>
      </c>
      <c r="J79" s="7">
        <v>0</v>
      </c>
      <c r="K79" s="7">
        <v>0</v>
      </c>
    </row>
    <row r="80" spans="1:11" ht="11.25">
      <c r="A80" s="1">
        <f t="shared" si="1"/>
        <v>76</v>
      </c>
      <c r="B80" s="4" t="s">
        <v>97</v>
      </c>
      <c r="C80" s="5" t="s">
        <v>29</v>
      </c>
      <c r="D80" s="5" t="s">
        <v>32</v>
      </c>
      <c r="E80" s="6">
        <v>37376</v>
      </c>
      <c r="F80" s="7">
        <v>70484349</v>
      </c>
      <c r="G80" s="7">
        <v>2361257.92</v>
      </c>
      <c r="H80" s="7">
        <v>0</v>
      </c>
      <c r="I80" s="7">
        <v>68123091.08</v>
      </c>
      <c r="J80" s="7">
        <v>44489707</v>
      </c>
      <c r="K80" s="7">
        <v>14541741</v>
      </c>
    </row>
    <row r="81" spans="1:11" ht="11.25">
      <c r="A81" s="1">
        <f t="shared" si="1"/>
        <v>77</v>
      </c>
      <c r="B81" s="4" t="s">
        <v>98</v>
      </c>
      <c r="C81" s="5" t="s">
        <v>34</v>
      </c>
      <c r="D81" s="5" t="s">
        <v>30</v>
      </c>
      <c r="E81" s="6">
        <v>37376</v>
      </c>
      <c r="F81" s="7">
        <v>7253339</v>
      </c>
      <c r="G81" s="7">
        <v>3192658.6</v>
      </c>
      <c r="H81" s="7">
        <v>2576924</v>
      </c>
      <c r="I81" s="7">
        <v>4060680.4</v>
      </c>
      <c r="J81" s="7">
        <v>85436185</v>
      </c>
      <c r="K81" s="7">
        <v>4741</v>
      </c>
    </row>
    <row r="82" spans="1:11" ht="11.25">
      <c r="A82" s="1">
        <f t="shared" si="1"/>
        <v>78</v>
      </c>
      <c r="B82" s="4" t="s">
        <v>99</v>
      </c>
      <c r="C82" s="5" t="s">
        <v>34</v>
      </c>
      <c r="D82" s="5" t="s">
        <v>39</v>
      </c>
      <c r="E82" s="6">
        <v>37376</v>
      </c>
      <c r="F82" s="7">
        <v>447976570</v>
      </c>
      <c r="G82" s="7">
        <v>145515390.04</v>
      </c>
      <c r="H82" s="7">
        <v>234218978</v>
      </c>
      <c r="I82" s="7">
        <v>213757592</v>
      </c>
      <c r="J82" s="7">
        <v>3719815101</v>
      </c>
      <c r="K82" s="7">
        <v>440512183</v>
      </c>
    </row>
    <row r="83" spans="1:11" ht="11.25">
      <c r="A83" s="1">
        <f t="shared" si="1"/>
        <v>79</v>
      </c>
      <c r="B83" s="4" t="s">
        <v>100</v>
      </c>
      <c r="C83" s="5" t="s">
        <v>29</v>
      </c>
      <c r="D83" s="5" t="s">
        <v>32</v>
      </c>
      <c r="E83" s="6">
        <v>37376</v>
      </c>
      <c r="F83" s="7">
        <v>12598408</v>
      </c>
      <c r="G83" s="7">
        <v>250000</v>
      </c>
      <c r="H83" s="7">
        <v>0</v>
      </c>
      <c r="I83" s="7">
        <v>12348408</v>
      </c>
      <c r="J83" s="7">
        <v>0</v>
      </c>
      <c r="K83" s="7">
        <v>0</v>
      </c>
    </row>
    <row r="84" spans="1:11" ht="11.25">
      <c r="A84" s="1">
        <f t="shared" si="1"/>
        <v>80</v>
      </c>
      <c r="B84" s="4" t="s">
        <v>208</v>
      </c>
      <c r="C84" s="5" t="s">
        <v>29</v>
      </c>
      <c r="D84" s="5" t="s">
        <v>32</v>
      </c>
      <c r="E84" s="6">
        <v>37376</v>
      </c>
      <c r="F84" s="7">
        <v>21963439</v>
      </c>
      <c r="G84" s="7">
        <v>250000</v>
      </c>
      <c r="H84" s="7">
        <v>0</v>
      </c>
      <c r="I84" s="7">
        <v>21713439</v>
      </c>
      <c r="J84" s="7">
        <v>0</v>
      </c>
      <c r="K84" s="7">
        <v>0</v>
      </c>
    </row>
    <row r="85" spans="1:11" ht="11.25">
      <c r="A85" s="1">
        <f t="shared" si="1"/>
        <v>81</v>
      </c>
      <c r="B85" s="4" t="s">
        <v>101</v>
      </c>
      <c r="C85" s="5" t="s">
        <v>34</v>
      </c>
      <c r="D85" s="5" t="s">
        <v>30</v>
      </c>
      <c r="E85" s="6">
        <v>37376</v>
      </c>
      <c r="F85" s="7">
        <v>6219584</v>
      </c>
      <c r="G85" s="7">
        <v>419830.24</v>
      </c>
      <c r="H85" s="7">
        <v>129197</v>
      </c>
      <c r="I85" s="7">
        <v>5799753.76</v>
      </c>
      <c r="J85" s="7">
        <v>13890190</v>
      </c>
      <c r="K85" s="7">
        <v>8519</v>
      </c>
    </row>
    <row r="86" spans="1:11" ht="11.25">
      <c r="A86" s="1">
        <f t="shared" si="1"/>
        <v>82</v>
      </c>
      <c r="B86" s="4" t="s">
        <v>102</v>
      </c>
      <c r="C86" s="5" t="s">
        <v>29</v>
      </c>
      <c r="D86" s="5" t="s">
        <v>32</v>
      </c>
      <c r="E86" s="6">
        <v>37376</v>
      </c>
      <c r="F86" s="7">
        <v>6962537</v>
      </c>
      <c r="G86" s="7">
        <v>1000000</v>
      </c>
      <c r="H86" s="7">
        <v>0</v>
      </c>
      <c r="I86" s="7">
        <v>5962537</v>
      </c>
      <c r="J86" s="7">
        <v>0</v>
      </c>
      <c r="K86" s="7">
        <v>0</v>
      </c>
    </row>
    <row r="87" spans="1:11" ht="11.25">
      <c r="A87" s="1">
        <f t="shared" si="1"/>
        <v>83</v>
      </c>
      <c r="B87" s="4" t="s">
        <v>103</v>
      </c>
      <c r="C87" s="5" t="s">
        <v>34</v>
      </c>
      <c r="D87" s="5" t="s">
        <v>30</v>
      </c>
      <c r="E87" s="6">
        <v>37376</v>
      </c>
      <c r="F87" s="7">
        <v>2551372</v>
      </c>
      <c r="G87" s="7">
        <v>250000</v>
      </c>
      <c r="H87" s="7">
        <v>81578</v>
      </c>
      <c r="I87" s="7">
        <v>2301372</v>
      </c>
      <c r="J87" s="7">
        <v>5342118</v>
      </c>
      <c r="K87" s="7">
        <v>0</v>
      </c>
    </row>
    <row r="88" spans="1:11" ht="11.25">
      <c r="A88" s="1">
        <f t="shared" si="1"/>
        <v>84</v>
      </c>
      <c r="B88" s="4" t="s">
        <v>104</v>
      </c>
      <c r="C88" s="5" t="s">
        <v>34</v>
      </c>
      <c r="D88" s="5" t="s">
        <v>30</v>
      </c>
      <c r="E88" s="6">
        <v>37376</v>
      </c>
      <c r="F88" s="7">
        <v>348439</v>
      </c>
      <c r="G88" s="7">
        <v>250000</v>
      </c>
      <c r="H88" s="7">
        <v>0</v>
      </c>
      <c r="I88" s="7">
        <v>98439</v>
      </c>
      <c r="J88" s="7">
        <v>0</v>
      </c>
      <c r="K88" s="7">
        <v>0</v>
      </c>
    </row>
    <row r="89" spans="1:11" ht="11.25">
      <c r="A89" s="1">
        <f t="shared" si="1"/>
        <v>85</v>
      </c>
      <c r="B89" s="4" t="s">
        <v>105</v>
      </c>
      <c r="C89" s="5" t="s">
        <v>29</v>
      </c>
      <c r="D89" s="5" t="s">
        <v>32</v>
      </c>
      <c r="E89" s="6">
        <v>37376</v>
      </c>
      <c r="F89" s="7">
        <v>294066921</v>
      </c>
      <c r="G89" s="7">
        <v>20610841.72</v>
      </c>
      <c r="H89" s="7">
        <v>0</v>
      </c>
      <c r="I89" s="7">
        <v>273456079.28</v>
      </c>
      <c r="J89" s="7">
        <v>0</v>
      </c>
      <c r="K89" s="7">
        <v>0</v>
      </c>
    </row>
    <row r="90" spans="1:11" ht="11.25">
      <c r="A90" s="1">
        <f t="shared" si="1"/>
        <v>86</v>
      </c>
      <c r="B90" s="4" t="s">
        <v>106</v>
      </c>
      <c r="C90" s="5" t="s">
        <v>29</v>
      </c>
      <c r="D90" s="5" t="s">
        <v>30</v>
      </c>
      <c r="E90" s="6">
        <v>37376</v>
      </c>
      <c r="F90" s="7">
        <v>1730140000</v>
      </c>
      <c r="G90" s="7">
        <v>113939080</v>
      </c>
      <c r="H90" s="7">
        <v>106597840</v>
      </c>
      <c r="I90" s="7">
        <v>1616200920</v>
      </c>
      <c r="J90" s="7">
        <v>1543166000</v>
      </c>
      <c r="K90" s="7">
        <v>15031000</v>
      </c>
    </row>
    <row r="91" spans="1:11" ht="11.25">
      <c r="A91" s="1">
        <f t="shared" si="1"/>
        <v>87</v>
      </c>
      <c r="B91" s="4" t="s">
        <v>209</v>
      </c>
      <c r="C91" s="5" t="s">
        <v>225</v>
      </c>
      <c r="D91" s="5" t="s">
        <v>32</v>
      </c>
      <c r="E91" s="6">
        <v>37376</v>
      </c>
      <c r="F91" s="7">
        <v>522106</v>
      </c>
      <c r="G91" s="7">
        <v>250000</v>
      </c>
      <c r="H91" s="7">
        <v>0</v>
      </c>
      <c r="I91" s="7">
        <v>272106</v>
      </c>
      <c r="J91" s="7">
        <v>0</v>
      </c>
      <c r="K91" s="7">
        <v>0</v>
      </c>
    </row>
    <row r="92" spans="1:11" ht="11.25">
      <c r="A92" s="1">
        <f t="shared" si="1"/>
        <v>88</v>
      </c>
      <c r="B92" s="4" t="s">
        <v>107</v>
      </c>
      <c r="C92" s="5" t="s">
        <v>29</v>
      </c>
      <c r="D92" s="5" t="s">
        <v>32</v>
      </c>
      <c r="E92" s="6">
        <v>37376</v>
      </c>
      <c r="F92" s="7">
        <v>88465043</v>
      </c>
      <c r="G92" s="7">
        <v>4266722.2</v>
      </c>
      <c r="H92" s="7">
        <v>0</v>
      </c>
      <c r="I92" s="7">
        <v>84198320.8</v>
      </c>
      <c r="J92" s="7">
        <v>0</v>
      </c>
      <c r="K92" s="7">
        <v>0</v>
      </c>
    </row>
    <row r="93" spans="1:11" ht="11.25">
      <c r="A93" s="1">
        <f t="shared" si="1"/>
        <v>89</v>
      </c>
      <c r="B93" s="4" t="s">
        <v>210</v>
      </c>
      <c r="C93" s="5" t="s">
        <v>29</v>
      </c>
      <c r="D93" s="5" t="s">
        <v>32</v>
      </c>
      <c r="E93" s="6">
        <v>37376</v>
      </c>
      <c r="F93" s="7">
        <v>15214522</v>
      </c>
      <c r="G93" s="7">
        <v>250000</v>
      </c>
      <c r="H93" s="7">
        <v>0</v>
      </c>
      <c r="I93" s="7">
        <v>14964522</v>
      </c>
      <c r="J93" s="7">
        <v>0</v>
      </c>
      <c r="K93" s="7">
        <v>0</v>
      </c>
    </row>
    <row r="94" spans="1:11" ht="11.25">
      <c r="A94" s="1">
        <f t="shared" si="1"/>
        <v>90</v>
      </c>
      <c r="B94" s="4" t="s">
        <v>108</v>
      </c>
      <c r="C94" s="5" t="s">
        <v>34</v>
      </c>
      <c r="D94" s="5" t="s">
        <v>30</v>
      </c>
      <c r="E94" s="6">
        <v>37376</v>
      </c>
      <c r="F94" s="7">
        <v>993237</v>
      </c>
      <c r="G94" s="7">
        <v>250000</v>
      </c>
      <c r="H94" s="7">
        <v>69386</v>
      </c>
      <c r="I94" s="7">
        <v>743237</v>
      </c>
      <c r="J94" s="7">
        <v>1243527</v>
      </c>
      <c r="K94" s="7">
        <v>0</v>
      </c>
    </row>
    <row r="95" spans="1:11" ht="11.25">
      <c r="A95" s="1">
        <f t="shared" si="1"/>
        <v>91</v>
      </c>
      <c r="B95" s="4" t="s">
        <v>109</v>
      </c>
      <c r="C95" s="5" t="s">
        <v>29</v>
      </c>
      <c r="D95" s="5" t="s">
        <v>41</v>
      </c>
      <c r="E95" s="6">
        <v>37376</v>
      </c>
      <c r="F95" s="7">
        <v>160993823</v>
      </c>
      <c r="G95" s="7">
        <v>69021609.1</v>
      </c>
      <c r="H95" s="7">
        <v>87943404</v>
      </c>
      <c r="I95" s="7">
        <v>73050419</v>
      </c>
      <c r="J95" s="7">
        <v>1962634836</v>
      </c>
      <c r="K95" s="7">
        <v>239502456</v>
      </c>
    </row>
    <row r="96" spans="1:11" ht="11.25">
      <c r="A96" s="1">
        <f t="shared" si="1"/>
        <v>92</v>
      </c>
      <c r="B96" s="4" t="s">
        <v>110</v>
      </c>
      <c r="C96" s="5" t="s">
        <v>34</v>
      </c>
      <c r="D96" s="5" t="s">
        <v>32</v>
      </c>
      <c r="E96" s="6">
        <v>37376</v>
      </c>
      <c r="F96" s="7">
        <v>908428</v>
      </c>
      <c r="G96" s="7">
        <v>250000</v>
      </c>
      <c r="H96" s="7">
        <v>0</v>
      </c>
      <c r="I96" s="7">
        <v>658428</v>
      </c>
      <c r="J96" s="7">
        <v>0</v>
      </c>
      <c r="K96" s="7">
        <v>0</v>
      </c>
    </row>
    <row r="97" spans="1:11" ht="11.25">
      <c r="A97" s="1">
        <f t="shared" si="1"/>
        <v>93</v>
      </c>
      <c r="B97" s="4" t="s">
        <v>111</v>
      </c>
      <c r="C97" s="5" t="s">
        <v>29</v>
      </c>
      <c r="D97" s="5" t="s">
        <v>32</v>
      </c>
      <c r="E97" s="6">
        <v>37376</v>
      </c>
      <c r="F97" s="7">
        <v>12465248</v>
      </c>
      <c r="G97" s="7">
        <v>250000</v>
      </c>
      <c r="H97" s="7">
        <v>0</v>
      </c>
      <c r="I97" s="7">
        <v>12215248</v>
      </c>
      <c r="J97" s="7">
        <v>0</v>
      </c>
      <c r="K97" s="7">
        <v>0</v>
      </c>
    </row>
    <row r="98" spans="1:11" ht="11.25">
      <c r="A98" s="1">
        <f t="shared" si="1"/>
        <v>94</v>
      </c>
      <c r="B98" s="4" t="s">
        <v>112</v>
      </c>
      <c r="C98" s="5" t="s">
        <v>34</v>
      </c>
      <c r="D98" s="5" t="s">
        <v>39</v>
      </c>
      <c r="E98" s="6">
        <v>37376</v>
      </c>
      <c r="F98" s="7">
        <v>5968409</v>
      </c>
      <c r="G98" s="7">
        <v>2180050.8</v>
      </c>
      <c r="H98" s="7">
        <v>679022</v>
      </c>
      <c r="I98" s="7">
        <v>3788358.2</v>
      </c>
      <c r="J98" s="7">
        <v>54605672</v>
      </c>
      <c r="K98" s="7">
        <v>285194</v>
      </c>
    </row>
    <row r="99" spans="1:11" ht="11.25">
      <c r="A99" s="1">
        <f t="shared" si="1"/>
        <v>95</v>
      </c>
      <c r="B99" s="4" t="s">
        <v>211</v>
      </c>
      <c r="C99" s="5" t="s">
        <v>34</v>
      </c>
      <c r="D99" s="5" t="s">
        <v>32</v>
      </c>
      <c r="E99" s="6">
        <v>37376</v>
      </c>
      <c r="F99" s="7">
        <v>8294580</v>
      </c>
      <c r="G99" s="7">
        <v>3172393.84</v>
      </c>
      <c r="H99" s="7">
        <v>648612</v>
      </c>
      <c r="I99" s="7">
        <v>5122186.16</v>
      </c>
      <c r="J99" s="7">
        <v>79641855</v>
      </c>
      <c r="K99" s="7">
        <v>0</v>
      </c>
    </row>
    <row r="100" spans="1:11" ht="11.25">
      <c r="A100" s="1">
        <f t="shared" si="1"/>
        <v>96</v>
      </c>
      <c r="B100" s="4" t="s">
        <v>113</v>
      </c>
      <c r="C100" s="5" t="s">
        <v>29</v>
      </c>
      <c r="D100" s="5" t="s">
        <v>30</v>
      </c>
      <c r="E100" s="6">
        <v>37379</v>
      </c>
      <c r="F100" s="7">
        <v>3166063393</v>
      </c>
      <c r="G100" s="7">
        <v>360853401.7</v>
      </c>
      <c r="H100" s="7">
        <v>196062323</v>
      </c>
      <c r="I100" s="7">
        <v>2805209991.3</v>
      </c>
      <c r="J100" s="7">
        <v>4355524595</v>
      </c>
      <c r="K100" s="7">
        <v>304209752</v>
      </c>
    </row>
    <row r="101" spans="1:11" ht="11.25">
      <c r="A101" s="1">
        <f t="shared" si="1"/>
        <v>97</v>
      </c>
      <c r="B101" s="4" t="s">
        <v>114</v>
      </c>
      <c r="C101" s="5" t="s">
        <v>29</v>
      </c>
      <c r="D101" s="5" t="s">
        <v>32</v>
      </c>
      <c r="E101" s="6">
        <v>37379</v>
      </c>
      <c r="F101" s="7">
        <v>924951100</v>
      </c>
      <c r="G101" s="7">
        <v>28163254.16</v>
      </c>
      <c r="H101" s="7">
        <v>49480861</v>
      </c>
      <c r="I101" s="7">
        <v>875470239</v>
      </c>
      <c r="J101" s="7">
        <v>743491622</v>
      </c>
      <c r="K101" s="7">
        <v>0</v>
      </c>
    </row>
    <row r="102" spans="1:11" ht="11.25">
      <c r="A102" s="1">
        <f t="shared" si="1"/>
        <v>98</v>
      </c>
      <c r="B102" s="4" t="s">
        <v>115</v>
      </c>
      <c r="C102" s="5" t="s">
        <v>34</v>
      </c>
      <c r="D102" s="5" t="s">
        <v>32</v>
      </c>
      <c r="E102" s="6">
        <v>37376</v>
      </c>
      <c r="F102" s="7">
        <v>3381034</v>
      </c>
      <c r="G102" s="7">
        <v>358419.2</v>
      </c>
      <c r="H102" s="7">
        <v>412405</v>
      </c>
      <c r="I102" s="7">
        <v>2968629</v>
      </c>
      <c r="J102" s="7">
        <v>9523862</v>
      </c>
      <c r="K102" s="7">
        <v>0</v>
      </c>
    </row>
    <row r="103" spans="1:11" ht="11.25">
      <c r="A103" s="1">
        <f t="shared" si="1"/>
        <v>99</v>
      </c>
      <c r="B103" s="4" t="s">
        <v>212</v>
      </c>
      <c r="C103" s="5" t="s">
        <v>34</v>
      </c>
      <c r="D103" s="5" t="s">
        <v>32</v>
      </c>
      <c r="E103" s="6">
        <v>37376</v>
      </c>
      <c r="F103" s="7">
        <v>185755</v>
      </c>
      <c r="G103" s="7">
        <v>250000</v>
      </c>
      <c r="H103" s="7">
        <v>0</v>
      </c>
      <c r="I103" s="7">
        <v>-64245</v>
      </c>
      <c r="J103" s="7">
        <v>0</v>
      </c>
      <c r="K103" s="7">
        <v>0</v>
      </c>
    </row>
    <row r="104" spans="1:11" ht="11.25">
      <c r="A104" s="1">
        <f t="shared" si="1"/>
        <v>100</v>
      </c>
      <c r="B104" s="4" t="s">
        <v>116</v>
      </c>
      <c r="C104" s="5" t="s">
        <v>34</v>
      </c>
      <c r="D104" s="5" t="s">
        <v>32</v>
      </c>
      <c r="E104" s="6">
        <v>37376</v>
      </c>
      <c r="F104" s="7">
        <v>2762114</v>
      </c>
      <c r="G104" s="7">
        <v>250000</v>
      </c>
      <c r="H104" s="7">
        <v>8286</v>
      </c>
      <c r="I104" s="7">
        <v>2512114</v>
      </c>
      <c r="J104" s="7">
        <v>1298029</v>
      </c>
      <c r="K104" s="7">
        <v>0</v>
      </c>
    </row>
    <row r="105" spans="1:11" ht="11.25">
      <c r="A105" s="1">
        <f t="shared" si="1"/>
        <v>101</v>
      </c>
      <c r="B105" s="4" t="s">
        <v>213</v>
      </c>
      <c r="C105" s="5" t="s">
        <v>29</v>
      </c>
      <c r="D105" s="5" t="s">
        <v>41</v>
      </c>
      <c r="E105" s="6">
        <v>37376</v>
      </c>
      <c r="F105" s="7">
        <v>247185476</v>
      </c>
      <c r="G105" s="7">
        <v>14131317</v>
      </c>
      <c r="H105" s="7">
        <v>15338234</v>
      </c>
      <c r="I105" s="7">
        <v>231847242</v>
      </c>
      <c r="J105" s="7">
        <v>334360333</v>
      </c>
      <c r="K105" s="7">
        <v>23517916</v>
      </c>
    </row>
    <row r="106" spans="1:11" ht="11.25">
      <c r="A106" s="1">
        <f t="shared" si="1"/>
        <v>102</v>
      </c>
      <c r="B106" s="4" t="s">
        <v>214</v>
      </c>
      <c r="C106" s="5" t="s">
        <v>34</v>
      </c>
      <c r="D106" s="5" t="s">
        <v>32</v>
      </c>
      <c r="E106" s="6">
        <v>37376</v>
      </c>
      <c r="F106" s="7">
        <v>2592454</v>
      </c>
      <c r="G106" s="7">
        <v>250000</v>
      </c>
      <c r="H106" s="7">
        <v>0</v>
      </c>
      <c r="I106" s="7">
        <v>2342454</v>
      </c>
      <c r="J106" s="7">
        <v>0</v>
      </c>
      <c r="K106" s="7">
        <v>0</v>
      </c>
    </row>
    <row r="107" spans="1:11" ht="11.25">
      <c r="A107" s="1">
        <f t="shared" si="1"/>
        <v>103</v>
      </c>
      <c r="B107" s="4" t="s">
        <v>117</v>
      </c>
      <c r="C107" s="5" t="s">
        <v>29</v>
      </c>
      <c r="D107" s="5" t="s">
        <v>32</v>
      </c>
      <c r="E107" s="6">
        <v>37376</v>
      </c>
      <c r="F107" s="7">
        <v>152445999</v>
      </c>
      <c r="G107" s="7">
        <v>11455704.76</v>
      </c>
      <c r="H107" s="7">
        <v>0</v>
      </c>
      <c r="I107" s="7">
        <v>140990294.24</v>
      </c>
      <c r="J107" s="7">
        <v>0</v>
      </c>
      <c r="K107" s="7">
        <v>0</v>
      </c>
    </row>
    <row r="108" spans="1:11" ht="11.25">
      <c r="A108" s="1">
        <f t="shared" si="1"/>
        <v>104</v>
      </c>
      <c r="B108" s="4" t="s">
        <v>215</v>
      </c>
      <c r="C108" s="5" t="s">
        <v>29</v>
      </c>
      <c r="D108" s="5" t="s">
        <v>41</v>
      </c>
      <c r="E108" s="6">
        <v>37376</v>
      </c>
      <c r="F108" s="7">
        <v>5397691275</v>
      </c>
      <c r="G108" s="7">
        <v>633982230.66</v>
      </c>
      <c r="H108" s="7">
        <v>162037806</v>
      </c>
      <c r="I108" s="7">
        <v>4763709044.34</v>
      </c>
      <c r="J108" s="7">
        <v>2346044738</v>
      </c>
      <c r="K108" s="7">
        <v>709525239</v>
      </c>
    </row>
    <row r="109" spans="1:11" ht="11.25">
      <c r="A109" s="1">
        <f t="shared" si="1"/>
        <v>105</v>
      </c>
      <c r="B109" s="4" t="s">
        <v>216</v>
      </c>
      <c r="C109" s="5" t="s">
        <v>29</v>
      </c>
      <c r="D109" s="5" t="s">
        <v>30</v>
      </c>
      <c r="E109" s="6">
        <v>37376</v>
      </c>
      <c r="F109" s="7">
        <v>1465842007</v>
      </c>
      <c r="G109" s="7">
        <v>121782776.5</v>
      </c>
      <c r="H109" s="7">
        <v>1903652</v>
      </c>
      <c r="I109" s="7">
        <v>1344059230.5</v>
      </c>
      <c r="J109" s="7">
        <v>463767752</v>
      </c>
      <c r="K109" s="7">
        <v>783765197</v>
      </c>
    </row>
    <row r="110" spans="1:11" ht="11.25">
      <c r="A110" s="1">
        <f t="shared" si="1"/>
        <v>106</v>
      </c>
      <c r="B110" s="4" t="s">
        <v>217</v>
      </c>
      <c r="C110" s="5" t="s">
        <v>34</v>
      </c>
      <c r="D110" s="5" t="s">
        <v>32</v>
      </c>
      <c r="E110" s="6">
        <v>37376</v>
      </c>
      <c r="F110" s="7">
        <v>1746909</v>
      </c>
      <c r="G110" s="7">
        <v>250000</v>
      </c>
      <c r="H110" s="7">
        <v>11912</v>
      </c>
      <c r="I110" s="7">
        <v>1496909</v>
      </c>
      <c r="J110" s="7">
        <v>17380867</v>
      </c>
      <c r="K110" s="7">
        <v>0</v>
      </c>
    </row>
    <row r="111" spans="1:11" ht="11.25">
      <c r="A111" s="1">
        <f t="shared" si="1"/>
        <v>107</v>
      </c>
      <c r="B111" s="4" t="s">
        <v>118</v>
      </c>
      <c r="C111" s="5" t="s">
        <v>29</v>
      </c>
      <c r="D111" s="5" t="s">
        <v>32</v>
      </c>
      <c r="E111" s="6">
        <v>37376</v>
      </c>
      <c r="F111" s="7">
        <v>236113353</v>
      </c>
      <c r="G111" s="7">
        <v>14843441.72</v>
      </c>
      <c r="H111" s="7">
        <v>344166</v>
      </c>
      <c r="I111" s="7">
        <v>221269911.28</v>
      </c>
      <c r="J111" s="7">
        <v>11743350</v>
      </c>
      <c r="K111" s="7">
        <v>0</v>
      </c>
    </row>
    <row r="112" spans="1:11" ht="11.25">
      <c r="A112" s="1">
        <f t="shared" si="1"/>
        <v>108</v>
      </c>
      <c r="B112" s="4" t="s">
        <v>119</v>
      </c>
      <c r="C112" s="5" t="s">
        <v>29</v>
      </c>
      <c r="D112" s="5" t="s">
        <v>32</v>
      </c>
      <c r="E112" s="6">
        <v>37376</v>
      </c>
      <c r="F112" s="7">
        <v>9066445</v>
      </c>
      <c r="G112" s="7">
        <v>250000</v>
      </c>
      <c r="H112" s="7">
        <v>0</v>
      </c>
      <c r="I112" s="7">
        <v>8816445</v>
      </c>
      <c r="J112" s="7">
        <v>0</v>
      </c>
      <c r="K112" s="7">
        <v>0</v>
      </c>
    </row>
    <row r="113" spans="1:11" ht="11.25">
      <c r="A113" s="1">
        <f t="shared" si="1"/>
        <v>109</v>
      </c>
      <c r="B113" s="4" t="s">
        <v>120</v>
      </c>
      <c r="C113" s="5" t="s">
        <v>29</v>
      </c>
      <c r="D113" s="5" t="s">
        <v>30</v>
      </c>
      <c r="E113" s="6">
        <v>37376</v>
      </c>
      <c r="F113" s="7">
        <v>542209955</v>
      </c>
      <c r="G113" s="7">
        <v>2424203.2</v>
      </c>
      <c r="H113" s="7">
        <v>1001489</v>
      </c>
      <c r="I113" s="7">
        <v>539785751.8</v>
      </c>
      <c r="J113" s="7">
        <v>12085168</v>
      </c>
      <c r="K113" s="7">
        <v>0</v>
      </c>
    </row>
    <row r="114" spans="1:11" ht="11.25">
      <c r="A114" s="1">
        <f t="shared" si="1"/>
        <v>110</v>
      </c>
      <c r="B114" s="4" t="s">
        <v>201</v>
      </c>
      <c r="C114" s="5" t="s">
        <v>29</v>
      </c>
      <c r="D114" s="5" t="s">
        <v>32</v>
      </c>
      <c r="E114" s="6">
        <v>37376</v>
      </c>
      <c r="F114" s="7">
        <v>1191611</v>
      </c>
      <c r="G114" s="7">
        <v>250000</v>
      </c>
      <c r="H114" s="7">
        <v>0</v>
      </c>
      <c r="I114" s="7">
        <v>941611</v>
      </c>
      <c r="J114" s="7">
        <v>0</v>
      </c>
      <c r="K114" s="7">
        <v>0</v>
      </c>
    </row>
    <row r="115" spans="1:11" ht="11.25">
      <c r="A115" s="1">
        <f t="shared" si="1"/>
        <v>111</v>
      </c>
      <c r="B115" s="4" t="s">
        <v>121</v>
      </c>
      <c r="C115" s="5" t="s">
        <v>29</v>
      </c>
      <c r="D115" s="5" t="s">
        <v>30</v>
      </c>
      <c r="E115" s="6">
        <v>37376</v>
      </c>
      <c r="F115" s="7">
        <v>34489316</v>
      </c>
      <c r="G115" s="7">
        <v>1842097.9</v>
      </c>
      <c r="H115" s="7">
        <v>1315573</v>
      </c>
      <c r="I115" s="7">
        <v>32647218.1</v>
      </c>
      <c r="J115" s="7">
        <v>49288943</v>
      </c>
      <c r="K115" s="7">
        <v>0</v>
      </c>
    </row>
    <row r="116" spans="1:11" ht="11.25">
      <c r="A116" s="1">
        <f t="shared" si="1"/>
        <v>112</v>
      </c>
      <c r="B116" s="4" t="s">
        <v>122</v>
      </c>
      <c r="C116" s="5" t="s">
        <v>34</v>
      </c>
      <c r="D116" s="5" t="s">
        <v>32</v>
      </c>
      <c r="E116" s="6">
        <v>37376</v>
      </c>
      <c r="F116" s="7">
        <v>866128</v>
      </c>
      <c r="G116" s="7">
        <v>250000</v>
      </c>
      <c r="H116" s="7">
        <v>207484</v>
      </c>
      <c r="I116" s="7">
        <v>616128</v>
      </c>
      <c r="J116" s="7">
        <v>5269797</v>
      </c>
      <c r="K116" s="7">
        <v>0</v>
      </c>
    </row>
    <row r="117" spans="1:11" ht="11.25">
      <c r="A117" s="1">
        <f t="shared" si="1"/>
        <v>113</v>
      </c>
      <c r="B117" s="4" t="s">
        <v>123</v>
      </c>
      <c r="C117" s="5" t="s">
        <v>34</v>
      </c>
      <c r="D117" s="5" t="s">
        <v>30</v>
      </c>
      <c r="E117" s="6">
        <v>37376</v>
      </c>
      <c r="F117" s="7">
        <v>443918</v>
      </c>
      <c r="G117" s="7">
        <v>250000</v>
      </c>
      <c r="H117" s="7">
        <v>0</v>
      </c>
      <c r="I117" s="7">
        <v>193918</v>
      </c>
      <c r="J117" s="7">
        <v>0</v>
      </c>
      <c r="K117" s="7">
        <v>0</v>
      </c>
    </row>
    <row r="118" spans="1:11" ht="11.25">
      <c r="A118" s="1">
        <f t="shared" si="1"/>
        <v>114</v>
      </c>
      <c r="B118" s="4" t="s">
        <v>218</v>
      </c>
      <c r="C118" s="5" t="s">
        <v>29</v>
      </c>
      <c r="D118" s="5" t="s">
        <v>41</v>
      </c>
      <c r="E118" s="6">
        <v>37376</v>
      </c>
      <c r="F118" s="7">
        <v>47923927</v>
      </c>
      <c r="G118" s="7">
        <v>1660358</v>
      </c>
      <c r="H118" s="7">
        <v>1485090</v>
      </c>
      <c r="I118" s="7">
        <v>46263569</v>
      </c>
      <c r="J118" s="7">
        <v>41907739</v>
      </c>
      <c r="K118" s="7">
        <v>0</v>
      </c>
    </row>
    <row r="119" spans="1:11" ht="11.25">
      <c r="A119" s="1">
        <f t="shared" si="1"/>
        <v>115</v>
      </c>
      <c r="B119" s="4" t="s">
        <v>124</v>
      </c>
      <c r="C119" s="5" t="s">
        <v>34</v>
      </c>
      <c r="D119" s="5" t="s">
        <v>32</v>
      </c>
      <c r="E119" s="6">
        <v>37376</v>
      </c>
      <c r="F119" s="7">
        <v>428993</v>
      </c>
      <c r="G119" s="7">
        <v>250000</v>
      </c>
      <c r="H119" s="7">
        <v>2842</v>
      </c>
      <c r="I119" s="7">
        <v>178993</v>
      </c>
      <c r="J119" s="7">
        <v>123208</v>
      </c>
      <c r="K119" s="7">
        <v>0</v>
      </c>
    </row>
    <row r="120" spans="1:11" ht="11.25">
      <c r="A120" s="1">
        <f t="shared" si="1"/>
        <v>116</v>
      </c>
      <c r="B120" s="4" t="s">
        <v>125</v>
      </c>
      <c r="C120" s="5" t="s">
        <v>34</v>
      </c>
      <c r="D120" s="5" t="s">
        <v>32</v>
      </c>
      <c r="E120" s="6">
        <v>37376</v>
      </c>
      <c r="F120" s="7">
        <v>6621967</v>
      </c>
      <c r="G120" s="7">
        <v>2995545.44</v>
      </c>
      <c r="H120" s="7">
        <v>1438784</v>
      </c>
      <c r="I120" s="7">
        <v>3626421.56</v>
      </c>
      <c r="J120" s="7">
        <v>77541820</v>
      </c>
      <c r="K120" s="7">
        <v>354624</v>
      </c>
    </row>
    <row r="121" spans="1:11" ht="11.25">
      <c r="A121" s="1">
        <f t="shared" si="1"/>
        <v>117</v>
      </c>
      <c r="B121" s="4" t="s">
        <v>126</v>
      </c>
      <c r="C121" s="5" t="s">
        <v>29</v>
      </c>
      <c r="D121" s="5" t="s">
        <v>32</v>
      </c>
      <c r="E121" s="6">
        <v>37376</v>
      </c>
      <c r="F121" s="7">
        <v>2042597</v>
      </c>
      <c r="G121" s="7">
        <v>250000</v>
      </c>
      <c r="H121" s="7">
        <v>0</v>
      </c>
      <c r="I121" s="7">
        <v>1792597</v>
      </c>
      <c r="J121" s="7">
        <v>0</v>
      </c>
      <c r="K121" s="7">
        <v>0</v>
      </c>
    </row>
    <row r="122" spans="1:11" ht="11.25">
      <c r="A122" s="1">
        <f t="shared" si="1"/>
        <v>118</v>
      </c>
      <c r="B122" s="4" t="s">
        <v>127</v>
      </c>
      <c r="C122" s="5" t="s">
        <v>34</v>
      </c>
      <c r="D122" s="5" t="s">
        <v>39</v>
      </c>
      <c r="E122" s="6">
        <v>37376</v>
      </c>
      <c r="F122" s="7">
        <v>6620194</v>
      </c>
      <c r="G122" s="7">
        <v>2482108.84</v>
      </c>
      <c r="H122" s="7">
        <v>1211451</v>
      </c>
      <c r="I122" s="7">
        <v>4138085.16</v>
      </c>
      <c r="J122" s="7">
        <v>69806196</v>
      </c>
      <c r="K122" s="7">
        <v>649612</v>
      </c>
    </row>
    <row r="123" spans="1:11" ht="11.25">
      <c r="A123" s="1">
        <f t="shared" si="1"/>
        <v>119</v>
      </c>
      <c r="B123" s="4" t="s">
        <v>128</v>
      </c>
      <c r="C123" s="5" t="s">
        <v>29</v>
      </c>
      <c r="D123" s="5" t="s">
        <v>32</v>
      </c>
      <c r="E123" s="6">
        <v>37376</v>
      </c>
      <c r="F123" s="7">
        <v>8687689</v>
      </c>
      <c r="G123" s="7">
        <v>774537.18</v>
      </c>
      <c r="H123" s="7">
        <v>0</v>
      </c>
      <c r="I123" s="7">
        <v>7913151.82</v>
      </c>
      <c r="J123" s="7">
        <v>0</v>
      </c>
      <c r="K123" s="7">
        <v>0</v>
      </c>
    </row>
    <row r="124" spans="1:11" ht="11.25">
      <c r="A124" s="1">
        <f t="shared" si="1"/>
        <v>120</v>
      </c>
      <c r="B124" s="4" t="s">
        <v>129</v>
      </c>
      <c r="C124" s="5" t="s">
        <v>29</v>
      </c>
      <c r="D124" s="5" t="s">
        <v>30</v>
      </c>
      <c r="E124" s="6">
        <v>37372</v>
      </c>
      <c r="F124" s="7">
        <v>785023000</v>
      </c>
      <c r="G124" s="7">
        <v>87393560</v>
      </c>
      <c r="H124" s="7">
        <v>67552920</v>
      </c>
      <c r="I124" s="7">
        <v>697629440</v>
      </c>
      <c r="J124" s="7">
        <v>1498984000</v>
      </c>
      <c r="K124" s="7">
        <v>82064000</v>
      </c>
    </row>
    <row r="125" spans="1:11" ht="11.25">
      <c r="A125" s="1">
        <f t="shared" si="1"/>
        <v>121</v>
      </c>
      <c r="B125" s="4" t="s">
        <v>130</v>
      </c>
      <c r="C125" s="5" t="s">
        <v>34</v>
      </c>
      <c r="D125" s="5" t="s">
        <v>32</v>
      </c>
      <c r="E125" s="6">
        <v>37376</v>
      </c>
      <c r="F125" s="7">
        <v>487699</v>
      </c>
      <c r="G125" s="7">
        <v>250000</v>
      </c>
      <c r="H125" s="7">
        <v>0</v>
      </c>
      <c r="I125" s="7">
        <v>237699</v>
      </c>
      <c r="J125" s="7">
        <v>0</v>
      </c>
      <c r="K125" s="7">
        <v>0</v>
      </c>
    </row>
    <row r="126" spans="1:11" ht="11.25">
      <c r="A126" s="1">
        <f t="shared" si="1"/>
        <v>122</v>
      </c>
      <c r="B126" s="4" t="s">
        <v>131</v>
      </c>
      <c r="C126" s="5" t="s">
        <v>34</v>
      </c>
      <c r="D126" s="5" t="s">
        <v>41</v>
      </c>
      <c r="E126" s="6">
        <v>37376</v>
      </c>
      <c r="F126" s="7">
        <v>11717480</v>
      </c>
      <c r="G126" s="7">
        <v>5704127.08</v>
      </c>
      <c r="H126" s="7">
        <v>8016696</v>
      </c>
      <c r="I126" s="7">
        <v>3700784</v>
      </c>
      <c r="J126" s="7">
        <v>138544800</v>
      </c>
      <c r="K126" s="7">
        <v>11484700</v>
      </c>
    </row>
    <row r="127" spans="1:11" ht="11.25">
      <c r="A127" s="1">
        <f t="shared" si="1"/>
        <v>123</v>
      </c>
      <c r="B127" s="4" t="s">
        <v>132</v>
      </c>
      <c r="C127" s="5" t="s">
        <v>29</v>
      </c>
      <c r="D127" s="5" t="s">
        <v>32</v>
      </c>
      <c r="E127" s="6">
        <v>37372</v>
      </c>
      <c r="F127" s="7">
        <v>307970574</v>
      </c>
      <c r="G127" s="7">
        <v>24029845.7</v>
      </c>
      <c r="H127" s="7">
        <v>47130</v>
      </c>
      <c r="I127" s="7">
        <v>283940728.3</v>
      </c>
      <c r="J127" s="7">
        <v>0</v>
      </c>
      <c r="K127" s="7">
        <v>0</v>
      </c>
    </row>
    <row r="128" spans="1:11" ht="11.25">
      <c r="A128" s="1">
        <f t="shared" si="1"/>
        <v>124</v>
      </c>
      <c r="B128" s="4" t="s">
        <v>133</v>
      </c>
      <c r="C128" s="5" t="s">
        <v>34</v>
      </c>
      <c r="D128" s="5" t="s">
        <v>41</v>
      </c>
      <c r="E128" s="6">
        <v>37376</v>
      </c>
      <c r="F128" s="7">
        <v>3509092</v>
      </c>
      <c r="G128" s="7">
        <v>1841440.4</v>
      </c>
      <c r="H128" s="7">
        <v>1158156</v>
      </c>
      <c r="I128" s="7">
        <v>1667651.6</v>
      </c>
      <c r="J128" s="7">
        <v>49448298</v>
      </c>
      <c r="K128" s="7">
        <v>34429</v>
      </c>
    </row>
    <row r="129" spans="1:11" ht="11.25">
      <c r="A129" s="1">
        <f t="shared" si="1"/>
        <v>125</v>
      </c>
      <c r="B129" s="4" t="s">
        <v>134</v>
      </c>
      <c r="C129" s="5" t="s">
        <v>29</v>
      </c>
      <c r="D129" s="5" t="s">
        <v>32</v>
      </c>
      <c r="E129" s="6">
        <v>37376</v>
      </c>
      <c r="F129" s="7">
        <v>190794567</v>
      </c>
      <c r="G129" s="7">
        <v>30932874.46</v>
      </c>
      <c r="H129" s="7">
        <v>0</v>
      </c>
      <c r="I129" s="7">
        <v>159861692.54</v>
      </c>
      <c r="J129" s="7">
        <v>0</v>
      </c>
      <c r="K129" s="7">
        <v>0</v>
      </c>
    </row>
    <row r="130" spans="1:11" ht="11.25">
      <c r="A130" s="1">
        <f t="shared" si="1"/>
        <v>126</v>
      </c>
      <c r="B130" s="4" t="s">
        <v>135</v>
      </c>
      <c r="C130" s="5" t="s">
        <v>29</v>
      </c>
      <c r="D130" s="5" t="s">
        <v>41</v>
      </c>
      <c r="E130" s="6">
        <v>37376</v>
      </c>
      <c r="F130" s="7">
        <v>128404119</v>
      </c>
      <c r="G130" s="7">
        <v>1000000</v>
      </c>
      <c r="H130" s="7">
        <v>2589454</v>
      </c>
      <c r="I130" s="7">
        <v>125814665</v>
      </c>
      <c r="J130" s="7">
        <v>0</v>
      </c>
      <c r="K130" s="7">
        <v>0</v>
      </c>
    </row>
    <row r="131" spans="1:11" ht="11.25">
      <c r="A131" s="1">
        <f t="shared" si="1"/>
        <v>127</v>
      </c>
      <c r="B131" s="4" t="s">
        <v>136</v>
      </c>
      <c r="C131" s="5" t="s">
        <v>34</v>
      </c>
      <c r="D131" s="5" t="s">
        <v>41</v>
      </c>
      <c r="E131" s="6">
        <v>37376</v>
      </c>
      <c r="F131" s="7">
        <v>151465992</v>
      </c>
      <c r="G131" s="7">
        <v>97344877.84</v>
      </c>
      <c r="H131" s="7">
        <v>81109270</v>
      </c>
      <c r="I131" s="7">
        <v>54121114.16</v>
      </c>
      <c r="J131" s="7">
        <v>2637922239</v>
      </c>
      <c r="K131" s="7">
        <v>9089253</v>
      </c>
    </row>
    <row r="132" spans="1:11" ht="11.25">
      <c r="A132" s="1">
        <f t="shared" si="1"/>
        <v>128</v>
      </c>
      <c r="B132" s="4" t="s">
        <v>137</v>
      </c>
      <c r="C132" s="5" t="s">
        <v>34</v>
      </c>
      <c r="D132" s="5" t="s">
        <v>41</v>
      </c>
      <c r="E132" s="6">
        <v>37376</v>
      </c>
      <c r="F132" s="7">
        <v>24279154</v>
      </c>
      <c r="G132" s="7">
        <v>11412841.52</v>
      </c>
      <c r="H132" s="7">
        <v>10440426</v>
      </c>
      <c r="I132" s="7">
        <v>12866312.48</v>
      </c>
      <c r="J132" s="7">
        <v>305161663</v>
      </c>
      <c r="K132" s="7">
        <v>5033563</v>
      </c>
    </row>
    <row r="133" spans="1:11" ht="11.25">
      <c r="A133" s="1">
        <f t="shared" si="1"/>
        <v>129</v>
      </c>
      <c r="B133" s="4" t="s">
        <v>138</v>
      </c>
      <c r="C133" s="5" t="s">
        <v>34</v>
      </c>
      <c r="D133" s="5" t="s">
        <v>32</v>
      </c>
      <c r="E133" s="6">
        <v>37376</v>
      </c>
      <c r="F133" s="7">
        <v>469998</v>
      </c>
      <c r="G133" s="7">
        <v>250000</v>
      </c>
      <c r="H133" s="7">
        <v>101401</v>
      </c>
      <c r="I133" s="7">
        <v>219998</v>
      </c>
      <c r="J133" s="7">
        <v>5796673</v>
      </c>
      <c r="K133" s="7">
        <v>0</v>
      </c>
    </row>
    <row r="134" spans="1:11" ht="11.25">
      <c r="A134" s="1">
        <f t="shared" si="1"/>
        <v>130</v>
      </c>
      <c r="B134" s="4" t="s">
        <v>139</v>
      </c>
      <c r="C134" s="5" t="s">
        <v>29</v>
      </c>
      <c r="D134" s="5" t="s">
        <v>41</v>
      </c>
      <c r="E134" s="6">
        <v>37376</v>
      </c>
      <c r="F134" s="7">
        <v>462135167</v>
      </c>
      <c r="G134" s="7">
        <v>3788453.02</v>
      </c>
      <c r="H134" s="7">
        <v>0</v>
      </c>
      <c r="I134" s="7">
        <v>458346713.98</v>
      </c>
      <c r="J134" s="7">
        <v>0</v>
      </c>
      <c r="K134" s="7">
        <v>0</v>
      </c>
    </row>
    <row r="135" spans="1:11" ht="11.25">
      <c r="A135" s="1">
        <f t="shared" si="1"/>
        <v>131</v>
      </c>
      <c r="B135" s="4" t="s">
        <v>140</v>
      </c>
      <c r="C135" s="5" t="s">
        <v>34</v>
      </c>
      <c r="D135" s="5" t="s">
        <v>41</v>
      </c>
      <c r="E135" s="6">
        <v>37376</v>
      </c>
      <c r="F135" s="7">
        <v>39822885</v>
      </c>
      <c r="G135" s="7">
        <v>7902389.76</v>
      </c>
      <c r="H135" s="7">
        <v>5645154</v>
      </c>
      <c r="I135" s="7">
        <v>31920495.24</v>
      </c>
      <c r="J135" s="7">
        <v>208402437</v>
      </c>
      <c r="K135" s="7">
        <v>344892</v>
      </c>
    </row>
    <row r="136" spans="1:11" ht="11.25">
      <c r="A136" s="1">
        <f t="shared" si="1"/>
        <v>132</v>
      </c>
      <c r="B136" s="4" t="s">
        <v>141</v>
      </c>
      <c r="C136" s="5" t="s">
        <v>29</v>
      </c>
      <c r="D136" s="5" t="s">
        <v>30</v>
      </c>
      <c r="E136" s="6">
        <v>37376</v>
      </c>
      <c r="F136" s="7">
        <v>7155494</v>
      </c>
      <c r="G136" s="7">
        <v>572091.8</v>
      </c>
      <c r="H136" s="7">
        <v>0</v>
      </c>
      <c r="I136" s="7">
        <v>6583402.2</v>
      </c>
      <c r="J136" s="7">
        <v>0</v>
      </c>
      <c r="K136" s="7">
        <v>0</v>
      </c>
    </row>
    <row r="137" spans="1:11" ht="11.25">
      <c r="A137" s="1">
        <f t="shared" si="1"/>
        <v>133</v>
      </c>
      <c r="B137" s="4" t="s">
        <v>219</v>
      </c>
      <c r="C137" s="5" t="s">
        <v>29</v>
      </c>
      <c r="D137" s="5" t="s">
        <v>39</v>
      </c>
      <c r="E137" s="6">
        <v>37376</v>
      </c>
      <c r="F137" s="7">
        <v>15099628</v>
      </c>
      <c r="G137" s="7">
        <v>250000</v>
      </c>
      <c r="H137" s="7">
        <v>0</v>
      </c>
      <c r="I137" s="7">
        <v>14849628</v>
      </c>
      <c r="J137" s="7">
        <v>0</v>
      </c>
      <c r="K137" s="7">
        <v>0</v>
      </c>
    </row>
    <row r="138" spans="1:11" ht="11.25">
      <c r="A138" s="1">
        <f t="shared" si="1"/>
        <v>134</v>
      </c>
      <c r="B138" s="4" t="s">
        <v>142</v>
      </c>
      <c r="C138" s="5" t="s">
        <v>29</v>
      </c>
      <c r="D138" s="5" t="s">
        <v>30</v>
      </c>
      <c r="E138" s="6">
        <v>37376</v>
      </c>
      <c r="F138" s="7">
        <v>3685479292</v>
      </c>
      <c r="G138" s="7">
        <v>414171875.94</v>
      </c>
      <c r="H138" s="7">
        <v>154768546</v>
      </c>
      <c r="I138" s="7">
        <v>3271307416.06</v>
      </c>
      <c r="J138" s="7">
        <v>4703328947</v>
      </c>
      <c r="K138" s="7">
        <v>38775294</v>
      </c>
    </row>
    <row r="139" spans="1:11" ht="11.25">
      <c r="A139" s="1">
        <f t="shared" si="1"/>
        <v>135</v>
      </c>
      <c r="B139" s="4" t="s">
        <v>143</v>
      </c>
      <c r="C139" s="5" t="s">
        <v>29</v>
      </c>
      <c r="D139" s="5" t="s">
        <v>32</v>
      </c>
      <c r="E139" s="6">
        <v>37376</v>
      </c>
      <c r="F139" s="7">
        <v>211339837</v>
      </c>
      <c r="G139" s="7">
        <v>10551449.56</v>
      </c>
      <c r="H139" s="7">
        <v>0</v>
      </c>
      <c r="I139" s="7">
        <v>200788387.44</v>
      </c>
      <c r="J139" s="7">
        <v>0</v>
      </c>
      <c r="K139" s="7">
        <v>0</v>
      </c>
    </row>
    <row r="140" spans="1:11" ht="11.25">
      <c r="A140" s="1">
        <f t="shared" si="1"/>
        <v>136</v>
      </c>
      <c r="B140" s="4" t="s">
        <v>144</v>
      </c>
      <c r="C140" s="5" t="s">
        <v>34</v>
      </c>
      <c r="D140" s="5" t="s">
        <v>32</v>
      </c>
      <c r="E140" s="6">
        <v>37376</v>
      </c>
      <c r="F140" s="7">
        <v>526347</v>
      </c>
      <c r="G140" s="7">
        <v>250000</v>
      </c>
      <c r="H140" s="7">
        <v>0</v>
      </c>
      <c r="I140" s="7">
        <v>276347</v>
      </c>
      <c r="J140" s="7">
        <v>0</v>
      </c>
      <c r="K140" s="7">
        <v>0</v>
      </c>
    </row>
    <row r="141" spans="1:11" ht="11.25">
      <c r="A141" s="1">
        <f aca="true" t="shared" si="2" ref="A141:A172">+A140+1</f>
        <v>137</v>
      </c>
      <c r="B141" s="4" t="s">
        <v>145</v>
      </c>
      <c r="C141" s="5" t="s">
        <v>34</v>
      </c>
      <c r="D141" s="5" t="s">
        <v>32</v>
      </c>
      <c r="E141" s="6">
        <v>37376</v>
      </c>
      <c r="F141" s="7">
        <v>826086</v>
      </c>
      <c r="G141" s="7">
        <v>250000</v>
      </c>
      <c r="H141" s="7">
        <v>0</v>
      </c>
      <c r="I141" s="7">
        <f>F141-G141</f>
        <v>576086</v>
      </c>
      <c r="J141" s="7">
        <v>294936429</v>
      </c>
      <c r="K141" s="7">
        <v>0</v>
      </c>
    </row>
    <row r="142" spans="1:11" ht="11.25">
      <c r="A142" s="1">
        <f t="shared" si="2"/>
        <v>138</v>
      </c>
      <c r="B142" s="4" t="s">
        <v>146</v>
      </c>
      <c r="C142" s="5" t="s">
        <v>29</v>
      </c>
      <c r="D142" s="5" t="s">
        <v>32</v>
      </c>
      <c r="E142" s="6">
        <v>37376</v>
      </c>
      <c r="F142" s="7">
        <v>580891164</v>
      </c>
      <c r="G142" s="7">
        <v>6692385.94</v>
      </c>
      <c r="H142" s="7">
        <v>0</v>
      </c>
      <c r="I142" s="7">
        <v>574198778.06</v>
      </c>
      <c r="J142" s="7">
        <v>0</v>
      </c>
      <c r="K142" s="7">
        <v>0</v>
      </c>
    </row>
    <row r="143" spans="1:11" ht="11.25">
      <c r="A143" s="1">
        <f t="shared" si="2"/>
        <v>139</v>
      </c>
      <c r="B143" s="4" t="s">
        <v>147</v>
      </c>
      <c r="C143" s="5" t="s">
        <v>34</v>
      </c>
      <c r="D143" s="5" t="s">
        <v>30</v>
      </c>
      <c r="E143" s="6">
        <v>37376</v>
      </c>
      <c r="F143" s="7">
        <v>5624311</v>
      </c>
      <c r="G143" s="7">
        <v>292056.48</v>
      </c>
      <c r="H143" s="7">
        <v>113238</v>
      </c>
      <c r="I143" s="7">
        <v>5332254.52</v>
      </c>
      <c r="J143" s="7">
        <v>7868801</v>
      </c>
      <c r="K143" s="7">
        <v>166184</v>
      </c>
    </row>
    <row r="144" spans="1:11" ht="11.25">
      <c r="A144" s="1">
        <f t="shared" si="2"/>
        <v>140</v>
      </c>
      <c r="B144" s="4" t="s">
        <v>220</v>
      </c>
      <c r="C144" s="5" t="s">
        <v>34</v>
      </c>
      <c r="D144" s="5" t="s">
        <v>224</v>
      </c>
      <c r="E144" s="6">
        <v>37346</v>
      </c>
      <c r="F144" s="7">
        <v>726938</v>
      </c>
      <c r="G144" s="7">
        <v>250000</v>
      </c>
      <c r="H144" s="7">
        <v>2292</v>
      </c>
      <c r="I144" s="7">
        <v>476938</v>
      </c>
      <c r="J144" s="7">
        <v>542703</v>
      </c>
      <c r="K144" s="7">
        <v>0</v>
      </c>
    </row>
    <row r="145" spans="1:11" ht="11.25">
      <c r="A145" s="1">
        <f t="shared" si="2"/>
        <v>141</v>
      </c>
      <c r="B145" s="4" t="s">
        <v>148</v>
      </c>
      <c r="C145" s="5" t="s">
        <v>34</v>
      </c>
      <c r="D145" s="5" t="s">
        <v>32</v>
      </c>
      <c r="E145" s="6">
        <v>37376</v>
      </c>
      <c r="F145" s="7">
        <v>2204356</v>
      </c>
      <c r="G145" s="7">
        <v>250000</v>
      </c>
      <c r="H145" s="7">
        <v>0</v>
      </c>
      <c r="I145" s="7">
        <v>1954356</v>
      </c>
      <c r="J145" s="7">
        <v>0</v>
      </c>
      <c r="K145" s="7">
        <v>0</v>
      </c>
    </row>
    <row r="146" spans="1:11" ht="11.25">
      <c r="A146" s="1">
        <f t="shared" si="2"/>
        <v>142</v>
      </c>
      <c r="B146" s="4" t="s">
        <v>149</v>
      </c>
      <c r="C146" s="5" t="s">
        <v>34</v>
      </c>
      <c r="D146" s="5" t="s">
        <v>32</v>
      </c>
      <c r="E146" s="6">
        <v>37376</v>
      </c>
      <c r="F146" s="7">
        <v>1155799</v>
      </c>
      <c r="G146" s="7">
        <v>250000</v>
      </c>
      <c r="H146" s="7">
        <v>0</v>
      </c>
      <c r="I146" s="7">
        <v>905799</v>
      </c>
      <c r="J146" s="7">
        <v>2172566</v>
      </c>
      <c r="K146" s="7">
        <v>0</v>
      </c>
    </row>
    <row r="147" spans="1:11" ht="11.25">
      <c r="A147" s="1">
        <f t="shared" si="2"/>
        <v>143</v>
      </c>
      <c r="B147" s="4" t="s">
        <v>150</v>
      </c>
      <c r="C147" s="5" t="s">
        <v>34</v>
      </c>
      <c r="D147" s="5" t="s">
        <v>32</v>
      </c>
      <c r="E147" s="6">
        <v>37376</v>
      </c>
      <c r="F147" s="7">
        <v>577305</v>
      </c>
      <c r="G147" s="7">
        <v>250000</v>
      </c>
      <c r="H147" s="7">
        <v>0</v>
      </c>
      <c r="I147" s="7">
        <v>327305</v>
      </c>
      <c r="J147" s="7">
        <v>1070873</v>
      </c>
      <c r="K147" s="7">
        <v>0</v>
      </c>
    </row>
    <row r="148" spans="1:11" ht="11.25">
      <c r="A148" s="1">
        <f t="shared" si="2"/>
        <v>144</v>
      </c>
      <c r="B148" s="4" t="s">
        <v>151</v>
      </c>
      <c r="C148" s="5" t="s">
        <v>34</v>
      </c>
      <c r="D148" s="5" t="s">
        <v>41</v>
      </c>
      <c r="E148" s="6">
        <v>37376</v>
      </c>
      <c r="F148" s="7">
        <v>6573379</v>
      </c>
      <c r="G148" s="7">
        <v>339942.56</v>
      </c>
      <c r="H148" s="7">
        <v>462113</v>
      </c>
      <c r="I148" s="7">
        <v>6111266</v>
      </c>
      <c r="J148" s="7">
        <v>8499314</v>
      </c>
      <c r="K148" s="7">
        <v>0</v>
      </c>
    </row>
    <row r="149" spans="1:11" ht="11.25">
      <c r="A149" s="1">
        <f t="shared" si="2"/>
        <v>145</v>
      </c>
      <c r="B149" s="4" t="s">
        <v>152</v>
      </c>
      <c r="C149" s="5" t="s">
        <v>29</v>
      </c>
      <c r="D149" s="5" t="s">
        <v>39</v>
      </c>
      <c r="E149" s="6">
        <v>37372</v>
      </c>
      <c r="F149" s="7">
        <v>844865672</v>
      </c>
      <c r="G149" s="7">
        <v>40470325.84</v>
      </c>
      <c r="H149" s="7">
        <v>10541852</v>
      </c>
      <c r="I149" s="7">
        <v>804395346.16</v>
      </c>
      <c r="J149" s="7">
        <v>354252729</v>
      </c>
      <c r="K149" s="7">
        <v>2410727</v>
      </c>
    </row>
    <row r="150" spans="1:11" ht="11.25">
      <c r="A150" s="1">
        <f t="shared" si="2"/>
        <v>146</v>
      </c>
      <c r="B150" s="4" t="s">
        <v>153</v>
      </c>
      <c r="C150" s="5" t="s">
        <v>29</v>
      </c>
      <c r="D150" s="5" t="s">
        <v>32</v>
      </c>
      <c r="E150" s="6">
        <v>37372</v>
      </c>
      <c r="F150" s="7">
        <v>68645877</v>
      </c>
      <c r="G150" s="7">
        <v>9138041</v>
      </c>
      <c r="H150" s="7">
        <v>0</v>
      </c>
      <c r="I150" s="7">
        <v>59507836</v>
      </c>
      <c r="J150" s="7">
        <v>0</v>
      </c>
      <c r="K150" s="7">
        <v>0</v>
      </c>
    </row>
    <row r="151" spans="1:11" ht="11.25">
      <c r="A151" s="1">
        <f t="shared" si="2"/>
        <v>147</v>
      </c>
      <c r="B151" s="4" t="s">
        <v>154</v>
      </c>
      <c r="C151" s="5" t="s">
        <v>34</v>
      </c>
      <c r="D151" s="5" t="s">
        <v>39</v>
      </c>
      <c r="E151" s="6">
        <v>37376</v>
      </c>
      <c r="F151" s="7">
        <v>5334062</v>
      </c>
      <c r="G151" s="7">
        <v>799555.68</v>
      </c>
      <c r="H151" s="7">
        <v>268650</v>
      </c>
      <c r="I151" s="7">
        <v>4534506.32</v>
      </c>
      <c r="J151" s="7">
        <v>20626264</v>
      </c>
      <c r="K151" s="7">
        <v>623103</v>
      </c>
    </row>
    <row r="152" spans="1:11" ht="11.25">
      <c r="A152" s="1">
        <f t="shared" si="2"/>
        <v>148</v>
      </c>
      <c r="B152" s="4" t="s">
        <v>155</v>
      </c>
      <c r="C152" s="5" t="s">
        <v>29</v>
      </c>
      <c r="D152" s="5" t="s">
        <v>32</v>
      </c>
      <c r="E152" s="6">
        <v>37376</v>
      </c>
      <c r="F152" s="7">
        <v>69217490</v>
      </c>
      <c r="G152" s="7">
        <v>9427110.32</v>
      </c>
      <c r="H152" s="7">
        <v>0</v>
      </c>
      <c r="I152" s="7">
        <v>59790379.68</v>
      </c>
      <c r="J152" s="7">
        <v>0</v>
      </c>
      <c r="K152" s="7">
        <v>0</v>
      </c>
    </row>
    <row r="153" spans="1:11" ht="11.25">
      <c r="A153" s="1">
        <f t="shared" si="2"/>
        <v>149</v>
      </c>
      <c r="B153" s="4" t="s">
        <v>156</v>
      </c>
      <c r="C153" s="5" t="s">
        <v>34</v>
      </c>
      <c r="D153" s="5" t="s">
        <v>32</v>
      </c>
      <c r="E153" s="6">
        <v>37376</v>
      </c>
      <c r="F153" s="7">
        <v>418584</v>
      </c>
      <c r="G153" s="7">
        <v>250000</v>
      </c>
      <c r="H153" s="7">
        <v>0</v>
      </c>
      <c r="I153" s="7">
        <v>168584</v>
      </c>
      <c r="J153" s="7">
        <v>0</v>
      </c>
      <c r="K153" s="7">
        <v>0</v>
      </c>
    </row>
    <row r="154" spans="1:11" ht="11.25">
      <c r="A154" s="1">
        <f t="shared" si="2"/>
        <v>150</v>
      </c>
      <c r="B154" s="4" t="s">
        <v>157</v>
      </c>
      <c r="C154" s="5" t="s">
        <v>34</v>
      </c>
      <c r="D154" s="5" t="s">
        <v>30</v>
      </c>
      <c r="E154" s="6">
        <v>37376</v>
      </c>
      <c r="F154" s="7">
        <v>25535771</v>
      </c>
      <c r="G154" s="7">
        <v>1245767.6</v>
      </c>
      <c r="H154" s="7">
        <v>1194820</v>
      </c>
      <c r="I154" s="7">
        <v>24290003.4</v>
      </c>
      <c r="J154" s="7">
        <v>37215481</v>
      </c>
      <c r="K154" s="7">
        <v>0</v>
      </c>
    </row>
    <row r="155" spans="1:11" ht="11.25">
      <c r="A155" s="1">
        <f t="shared" si="2"/>
        <v>151</v>
      </c>
      <c r="B155" s="4" t="s">
        <v>158</v>
      </c>
      <c r="C155" s="5" t="s">
        <v>29</v>
      </c>
      <c r="D155" s="5" t="s">
        <v>41</v>
      </c>
      <c r="E155" s="6">
        <v>37376</v>
      </c>
      <c r="F155" s="7">
        <v>282292000</v>
      </c>
      <c r="G155" s="7">
        <v>368225</v>
      </c>
      <c r="H155" s="7">
        <v>322719</v>
      </c>
      <c r="I155" s="7">
        <v>281923775</v>
      </c>
      <c r="J155" s="7">
        <v>9232589</v>
      </c>
      <c r="K155" s="7">
        <v>0</v>
      </c>
    </row>
    <row r="156" spans="1:11" ht="11.25">
      <c r="A156" s="1">
        <f t="shared" si="2"/>
        <v>152</v>
      </c>
      <c r="B156" s="4" t="s">
        <v>159</v>
      </c>
      <c r="C156" s="5" t="s">
        <v>34</v>
      </c>
      <c r="D156" s="5" t="s">
        <v>32</v>
      </c>
      <c r="E156" s="6">
        <v>37376</v>
      </c>
      <c r="F156" s="7">
        <v>484521</v>
      </c>
      <c r="G156" s="7">
        <v>250000</v>
      </c>
      <c r="H156" s="7">
        <v>3262</v>
      </c>
      <c r="I156" s="7">
        <v>234521</v>
      </c>
      <c r="J156" s="7">
        <v>1340668</v>
      </c>
      <c r="K156" s="7">
        <v>13778</v>
      </c>
    </row>
    <row r="157" spans="1:11" ht="11.25">
      <c r="A157" s="1">
        <f t="shared" si="2"/>
        <v>153</v>
      </c>
      <c r="B157" s="4" t="s">
        <v>160</v>
      </c>
      <c r="C157" s="5" t="s">
        <v>34</v>
      </c>
      <c r="D157" s="5" t="s">
        <v>41</v>
      </c>
      <c r="E157" s="6">
        <v>37376</v>
      </c>
      <c r="F157" s="7">
        <v>18153214</v>
      </c>
      <c r="G157" s="7">
        <v>424255.48</v>
      </c>
      <c r="H157" s="7">
        <v>4056080</v>
      </c>
      <c r="I157" s="7">
        <v>14097134</v>
      </c>
      <c r="J157" s="7">
        <v>9951502</v>
      </c>
      <c r="K157" s="7">
        <v>654885</v>
      </c>
    </row>
    <row r="158" spans="1:11" ht="11.25">
      <c r="A158" s="1">
        <f t="shared" si="2"/>
        <v>154</v>
      </c>
      <c r="B158" s="4" t="s">
        <v>161</v>
      </c>
      <c r="C158" s="5" t="s">
        <v>29</v>
      </c>
      <c r="D158" s="5" t="s">
        <v>30</v>
      </c>
      <c r="E158" s="6">
        <v>37376</v>
      </c>
      <c r="F158" s="7">
        <v>13868719</v>
      </c>
      <c r="G158" s="7">
        <v>250000</v>
      </c>
      <c r="H158" s="7">
        <v>254048</v>
      </c>
      <c r="I158" s="7">
        <v>13614671</v>
      </c>
      <c r="J158" s="7">
        <v>0</v>
      </c>
      <c r="K158" s="7">
        <v>0</v>
      </c>
    </row>
    <row r="159" spans="1:11" ht="11.25">
      <c r="A159" s="1">
        <f t="shared" si="2"/>
        <v>155</v>
      </c>
      <c r="B159" s="4" t="s">
        <v>162</v>
      </c>
      <c r="C159" s="5" t="s">
        <v>29</v>
      </c>
      <c r="D159" s="5" t="s">
        <v>30</v>
      </c>
      <c r="E159" s="6">
        <v>37376</v>
      </c>
      <c r="F159" s="7">
        <v>6261319</v>
      </c>
      <c r="G159" s="7">
        <v>868117.333333333</v>
      </c>
      <c r="H159" s="7">
        <v>0</v>
      </c>
      <c r="I159" s="7">
        <v>5393201.666666668</v>
      </c>
      <c r="J159" s="7">
        <v>0</v>
      </c>
      <c r="K159" s="7">
        <v>0</v>
      </c>
    </row>
    <row r="160" spans="1:11" ht="11.25">
      <c r="A160" s="1">
        <f t="shared" si="2"/>
        <v>156</v>
      </c>
      <c r="B160" s="4" t="s">
        <v>163</v>
      </c>
      <c r="C160" s="5" t="s">
        <v>34</v>
      </c>
      <c r="D160" s="5" t="s">
        <v>39</v>
      </c>
      <c r="E160" s="6">
        <v>37376</v>
      </c>
      <c r="F160" s="7">
        <v>19480183</v>
      </c>
      <c r="G160" s="7">
        <v>531531.92</v>
      </c>
      <c r="H160" s="7">
        <v>485188</v>
      </c>
      <c r="I160" s="7">
        <v>18948651.08</v>
      </c>
      <c r="J160" s="7">
        <v>13291923</v>
      </c>
      <c r="K160" s="7">
        <v>0</v>
      </c>
    </row>
    <row r="161" spans="1:11" ht="11.25">
      <c r="A161" s="1">
        <f t="shared" si="2"/>
        <v>157</v>
      </c>
      <c r="B161" s="4" t="s">
        <v>221</v>
      </c>
      <c r="C161" s="5" t="s">
        <v>29</v>
      </c>
      <c r="D161" s="5" t="s">
        <v>30</v>
      </c>
      <c r="E161" s="6">
        <v>37376</v>
      </c>
      <c r="F161" s="7">
        <v>1496469243</v>
      </c>
      <c r="G161" s="7">
        <v>220822655.08</v>
      </c>
      <c r="H161" s="7">
        <v>17101826</v>
      </c>
      <c r="I161" s="7">
        <v>1275646587.92</v>
      </c>
      <c r="J161" s="7">
        <v>624639078</v>
      </c>
      <c r="K161" s="7">
        <v>816394</v>
      </c>
    </row>
    <row r="162" spans="1:11" ht="11.25">
      <c r="A162" s="1">
        <f t="shared" si="2"/>
        <v>158</v>
      </c>
      <c r="B162" s="4" t="s">
        <v>164</v>
      </c>
      <c r="C162" s="5" t="s">
        <v>29</v>
      </c>
      <c r="D162" s="5" t="s">
        <v>30</v>
      </c>
      <c r="E162" s="6">
        <v>37376</v>
      </c>
      <c r="F162" s="7">
        <v>1384356660</v>
      </c>
      <c r="G162" s="7">
        <v>117381734.08</v>
      </c>
      <c r="H162" s="7">
        <v>178182449</v>
      </c>
      <c r="I162" s="7">
        <v>1206174211</v>
      </c>
      <c r="J162" s="7">
        <v>2592943457</v>
      </c>
      <c r="K162" s="7">
        <v>341599895</v>
      </c>
    </row>
    <row r="163" spans="1:11" ht="11.25">
      <c r="A163" s="1">
        <f t="shared" si="2"/>
        <v>159</v>
      </c>
      <c r="B163" s="4" t="s">
        <v>165</v>
      </c>
      <c r="C163" s="5" t="s">
        <v>34</v>
      </c>
      <c r="D163" s="5" t="s">
        <v>41</v>
      </c>
      <c r="E163" s="6">
        <v>37376</v>
      </c>
      <c r="F163" s="7">
        <v>13766187</v>
      </c>
      <c r="G163" s="7">
        <v>250000</v>
      </c>
      <c r="H163" s="7">
        <v>1537753</v>
      </c>
      <c r="I163" s="7">
        <v>12228434</v>
      </c>
      <c r="J163" s="7">
        <v>0</v>
      </c>
      <c r="K163" s="7">
        <v>0</v>
      </c>
    </row>
    <row r="164" spans="1:11" ht="11.25">
      <c r="A164" s="1">
        <f t="shared" si="2"/>
        <v>160</v>
      </c>
      <c r="B164" s="4" t="s">
        <v>166</v>
      </c>
      <c r="C164" s="5" t="s">
        <v>34</v>
      </c>
      <c r="D164" s="5" t="s">
        <v>32</v>
      </c>
      <c r="E164" s="6">
        <v>37376</v>
      </c>
      <c r="F164" s="7">
        <v>608274</v>
      </c>
      <c r="G164" s="7">
        <v>250000</v>
      </c>
      <c r="H164" s="7">
        <v>129772</v>
      </c>
      <c r="I164" s="7">
        <v>358274</v>
      </c>
      <c r="J164" s="7">
        <v>2886343</v>
      </c>
      <c r="K164" s="7">
        <v>0</v>
      </c>
    </row>
    <row r="165" spans="1:11" ht="11.25">
      <c r="A165" s="1">
        <f t="shared" si="2"/>
        <v>161</v>
      </c>
      <c r="B165" s="4" t="s">
        <v>167</v>
      </c>
      <c r="C165" s="5" t="s">
        <v>29</v>
      </c>
      <c r="D165" s="5" t="s">
        <v>32</v>
      </c>
      <c r="E165" s="6">
        <v>37376</v>
      </c>
      <c r="F165" s="7">
        <v>245038863</v>
      </c>
      <c r="G165" s="7">
        <v>10943617.42</v>
      </c>
      <c r="H165" s="7">
        <v>0</v>
      </c>
      <c r="I165" s="7">
        <v>234095245.58</v>
      </c>
      <c r="J165" s="7">
        <v>0</v>
      </c>
      <c r="K165" s="7">
        <v>0</v>
      </c>
    </row>
    <row r="166" spans="1:11" ht="11.25">
      <c r="A166" s="1">
        <f t="shared" si="2"/>
        <v>162</v>
      </c>
      <c r="B166" s="4" t="s">
        <v>168</v>
      </c>
      <c r="C166" s="5" t="s">
        <v>29</v>
      </c>
      <c r="D166" s="5" t="s">
        <v>32</v>
      </c>
      <c r="E166" s="6">
        <v>37376</v>
      </c>
      <c r="F166" s="7">
        <v>323742</v>
      </c>
      <c r="G166" s="7">
        <v>250000</v>
      </c>
      <c r="H166" s="7">
        <v>0</v>
      </c>
      <c r="I166" s="7">
        <v>73742</v>
      </c>
      <c r="J166" s="7">
        <v>0</v>
      </c>
      <c r="K166" s="7">
        <v>0</v>
      </c>
    </row>
    <row r="167" spans="1:11" ht="11.25">
      <c r="A167" s="1">
        <f t="shared" si="2"/>
        <v>163</v>
      </c>
      <c r="B167" s="4" t="s">
        <v>169</v>
      </c>
      <c r="C167" s="5" t="s">
        <v>34</v>
      </c>
      <c r="D167" s="5" t="s">
        <v>32</v>
      </c>
      <c r="E167" s="6">
        <v>37376</v>
      </c>
      <c r="F167" s="7">
        <v>11249510</v>
      </c>
      <c r="G167" s="7">
        <v>5834843.56</v>
      </c>
      <c r="H167" s="7">
        <v>487770</v>
      </c>
      <c r="I167" s="7">
        <v>5414666.44</v>
      </c>
      <c r="J167" s="7">
        <v>149546652</v>
      </c>
      <c r="K167" s="7">
        <v>3000</v>
      </c>
    </row>
    <row r="168" spans="1:11" ht="11.25">
      <c r="A168" s="1">
        <f t="shared" si="2"/>
        <v>164</v>
      </c>
      <c r="B168" s="4" t="s">
        <v>170</v>
      </c>
      <c r="C168" s="5" t="s">
        <v>29</v>
      </c>
      <c r="D168" s="5" t="s">
        <v>32</v>
      </c>
      <c r="E168" s="6">
        <v>37376</v>
      </c>
      <c r="F168" s="7">
        <v>126843238</v>
      </c>
      <c r="G168" s="7">
        <v>9227470.88</v>
      </c>
      <c r="H168" s="7">
        <v>0</v>
      </c>
      <c r="I168" s="7">
        <v>117615767.12</v>
      </c>
      <c r="J168" s="7">
        <v>0</v>
      </c>
      <c r="K168" s="7">
        <v>0</v>
      </c>
    </row>
    <row r="169" spans="1:11" ht="11.25">
      <c r="A169" s="1">
        <f t="shared" si="2"/>
        <v>165</v>
      </c>
      <c r="B169" s="4" t="s">
        <v>222</v>
      </c>
      <c r="C169" s="5" t="s">
        <v>34</v>
      </c>
      <c r="D169" s="5" t="s">
        <v>32</v>
      </c>
      <c r="E169" s="6">
        <v>37376</v>
      </c>
      <c r="F169" s="7">
        <v>406833</v>
      </c>
      <c r="G169" s="7">
        <v>250000</v>
      </c>
      <c r="H169" s="7">
        <v>0</v>
      </c>
      <c r="I169" s="7">
        <v>156833</v>
      </c>
      <c r="J169" s="7">
        <v>0</v>
      </c>
      <c r="K169" s="7">
        <v>0</v>
      </c>
    </row>
    <row r="170" spans="1:11" ht="11.25">
      <c r="A170" s="1">
        <f t="shared" si="2"/>
        <v>166</v>
      </c>
      <c r="B170" s="4" t="s">
        <v>171</v>
      </c>
      <c r="C170" s="5" t="s">
        <v>29</v>
      </c>
      <c r="D170" s="5" t="s">
        <v>32</v>
      </c>
      <c r="E170" s="6">
        <v>37372</v>
      </c>
      <c r="F170" s="7">
        <v>83489789</v>
      </c>
      <c r="G170" s="7">
        <v>4072461.12</v>
      </c>
      <c r="H170" s="7">
        <v>0</v>
      </c>
      <c r="I170" s="7">
        <v>79417327.88</v>
      </c>
      <c r="J170" s="7">
        <v>0</v>
      </c>
      <c r="K170" s="7">
        <v>0</v>
      </c>
    </row>
    <row r="171" spans="1:11" ht="11.25">
      <c r="A171" s="1">
        <f t="shared" si="2"/>
        <v>167</v>
      </c>
      <c r="B171" s="4" t="s">
        <v>172</v>
      </c>
      <c r="C171" s="5" t="s">
        <v>34</v>
      </c>
      <c r="D171" s="5" t="s">
        <v>32</v>
      </c>
      <c r="E171" s="6">
        <v>37376</v>
      </c>
      <c r="F171" s="7">
        <v>1519888</v>
      </c>
      <c r="G171" s="7">
        <v>250000</v>
      </c>
      <c r="H171" s="7">
        <v>0</v>
      </c>
      <c r="I171" s="7">
        <v>1269888</v>
      </c>
      <c r="J171" s="7">
        <v>0</v>
      </c>
      <c r="K171" s="7">
        <v>0</v>
      </c>
    </row>
    <row r="172" spans="1:11" ht="11.25">
      <c r="A172" s="1">
        <f t="shared" si="2"/>
        <v>168</v>
      </c>
      <c r="B172" s="4" t="s">
        <v>173</v>
      </c>
      <c r="C172" s="5" t="s">
        <v>34</v>
      </c>
      <c r="D172" s="5" t="s">
        <v>32</v>
      </c>
      <c r="E172" s="6">
        <v>37376</v>
      </c>
      <c r="F172" s="7">
        <v>1448072</v>
      </c>
      <c r="G172" s="7">
        <v>250000</v>
      </c>
      <c r="H172" s="7">
        <v>0</v>
      </c>
      <c r="I172" s="7">
        <v>1198072</v>
      </c>
      <c r="J172" s="7">
        <v>0</v>
      </c>
      <c r="K172" s="7">
        <v>0</v>
      </c>
    </row>
    <row r="175" spans="2:11" ht="11.25">
      <c r="B175" s="3" t="s">
        <v>174</v>
      </c>
      <c r="C175" s="8"/>
      <c r="D175" s="8"/>
      <c r="E175" s="8"/>
      <c r="F175" s="11">
        <f>SUM(F5:F174)</f>
        <v>46591805919</v>
      </c>
      <c r="J175" s="11">
        <f>SUM(J5:J174)</f>
        <v>53027691434</v>
      </c>
      <c r="K175" s="11">
        <f>SUM(K5:K174)</f>
        <v>7425524343</v>
      </c>
    </row>
    <row r="176" spans="2:11" ht="11.25">
      <c r="B176" s="9" t="s">
        <v>175</v>
      </c>
      <c r="C176" s="8"/>
      <c r="D176" s="9" t="s">
        <v>188</v>
      </c>
      <c r="E176" s="8"/>
      <c r="F176" s="10"/>
      <c r="J176" s="10"/>
      <c r="K176" s="10"/>
    </row>
    <row r="177" spans="2:11" ht="11.25">
      <c r="B177" s="9" t="s">
        <v>178</v>
      </c>
      <c r="C177" s="8"/>
      <c r="D177" s="9" t="s">
        <v>190</v>
      </c>
      <c r="E177" s="8"/>
      <c r="F177" s="10"/>
      <c r="J177" s="10"/>
      <c r="K177" s="10"/>
    </row>
    <row r="178" spans="2:11" ht="11.25">
      <c r="B178" s="9" t="s">
        <v>180</v>
      </c>
      <c r="C178" s="8"/>
      <c r="D178" s="9" t="s">
        <v>191</v>
      </c>
      <c r="E178" s="8"/>
      <c r="F178" s="10"/>
      <c r="J178" s="10"/>
      <c r="K178" s="10"/>
    </row>
    <row r="179" spans="2:11" ht="11.25">
      <c r="B179" s="3"/>
      <c r="C179" s="8"/>
      <c r="D179" s="9" t="s">
        <v>192</v>
      </c>
      <c r="E179" s="8"/>
      <c r="F179" s="10"/>
      <c r="J179" s="10"/>
      <c r="K179" s="10"/>
    </row>
    <row r="180" spans="2:11" ht="11.25">
      <c r="B180" s="9" t="s">
        <v>183</v>
      </c>
      <c r="C180" s="8"/>
      <c r="D180" s="9" t="s">
        <v>193</v>
      </c>
      <c r="E180" s="8"/>
      <c r="F180" s="10"/>
      <c r="J180" s="10"/>
      <c r="K180" s="10"/>
    </row>
    <row r="181" ht="11.25">
      <c r="D181" s="9" t="s">
        <v>27</v>
      </c>
    </row>
    <row r="182" ht="11.25">
      <c r="D182" s="9"/>
    </row>
    <row r="183" spans="2:4" ht="11.25">
      <c r="B183" s="9" t="s">
        <v>187</v>
      </c>
      <c r="D183" s="9" t="s">
        <v>177</v>
      </c>
    </row>
    <row r="184" spans="2:4" ht="11.25">
      <c r="B184" s="9" t="s">
        <v>189</v>
      </c>
      <c r="D184" s="9" t="s">
        <v>25</v>
      </c>
    </row>
    <row r="185" spans="2:4" ht="11.25">
      <c r="B185" s="9" t="s">
        <v>176</v>
      </c>
      <c r="D185" s="9" t="s">
        <v>181</v>
      </c>
    </row>
    <row r="186" spans="2:4" ht="11.25">
      <c r="B186" s="9" t="s">
        <v>179</v>
      </c>
      <c r="D186" s="9" t="s">
        <v>182</v>
      </c>
    </row>
    <row r="187" spans="2:4" ht="11.25">
      <c r="B187" s="9" t="s">
        <v>26</v>
      </c>
      <c r="D187" s="9" t="s">
        <v>184</v>
      </c>
    </row>
    <row r="188" ht="11.25">
      <c r="D188" s="9" t="s">
        <v>185</v>
      </c>
    </row>
    <row r="189" ht="11.25">
      <c r="D189" s="9" t="s">
        <v>186</v>
      </c>
    </row>
  </sheetData>
  <printOptions gridLines="1"/>
  <pageMargins left="0.2" right="0" top="0.8" bottom="0.166666666666667" header="0" footer="0.166666666666667"/>
  <pageSetup horizontalDpi="300" verticalDpi="300" orientation="landscape" scale="94" r:id="rId1"/>
  <headerFooter alignWithMargins="0">
    <oddHeader>&amp;CSELECTED FCM FINANCIAL DATA 
FROM REPORTS FILED BY 
May 31, 2002&amp;R&amp;P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tborrell</cp:lastModifiedBy>
  <cp:lastPrinted>2002-06-11T15:37:20Z</cp:lastPrinted>
  <dcterms:created xsi:type="dcterms:W3CDTF">2002-02-05T13:55:05Z</dcterms:created>
  <dcterms:modified xsi:type="dcterms:W3CDTF">2002-06-11T15:37:32Z</dcterms:modified>
  <cp:category/>
  <cp:version/>
  <cp:contentType/>
  <cp:contentStatus/>
</cp:coreProperties>
</file>