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0" windowWidth="22980" windowHeight="8970"/>
  </bookViews>
  <sheets>
    <sheet name="CBOT IR" sheetId="1" r:id="rId1"/>
    <sheet name="CBOT Equities" sheetId="2" r:id="rId2"/>
  </sheets>
  <calcPr calcId="145621" calcMode="manual" concurrentCalc="0"/>
</workbook>
</file>

<file path=xl/calcChain.xml><?xml version="1.0" encoding="utf-8"?>
<calcChain xmlns="http://schemas.openxmlformats.org/spreadsheetml/2006/main">
  <c r="H22" i="1" l="1"/>
  <c r="I22" i="1"/>
  <c r="J22" i="1"/>
  <c r="H23" i="1"/>
  <c r="I23" i="1"/>
  <c r="J23" i="1"/>
  <c r="H24" i="1"/>
  <c r="I24" i="1"/>
  <c r="J24" i="1"/>
  <c r="H25" i="1"/>
  <c r="I25" i="1"/>
  <c r="J25" i="1"/>
  <c r="H26" i="1"/>
  <c r="I26" i="1"/>
  <c r="J26" i="1"/>
  <c r="D22" i="1"/>
  <c r="E22" i="1"/>
  <c r="F22" i="1"/>
  <c r="D23" i="1"/>
  <c r="E23" i="1"/>
  <c r="F23" i="1"/>
  <c r="D24" i="1"/>
  <c r="E24" i="1"/>
  <c r="F24" i="1"/>
  <c r="D25" i="1"/>
  <c r="E25" i="1"/>
  <c r="F25" i="1"/>
  <c r="D26" i="1"/>
  <c r="E26" i="1"/>
  <c r="F26" i="1"/>
  <c r="J21" i="1"/>
  <c r="I21" i="1"/>
  <c r="H21" i="1"/>
  <c r="F21" i="1"/>
  <c r="E21" i="1"/>
  <c r="D21" i="1"/>
  <c r="F7" i="1"/>
  <c r="F8" i="1"/>
  <c r="F9" i="1"/>
  <c r="F10" i="1"/>
  <c r="E7" i="1"/>
  <c r="E8" i="1"/>
  <c r="E9" i="1"/>
  <c r="E10" i="1"/>
  <c r="D7" i="1"/>
  <c r="D8" i="1"/>
  <c r="D9" i="1"/>
  <c r="D10" i="1"/>
  <c r="F6" i="1"/>
  <c r="E6" i="1"/>
  <c r="D6" i="1"/>
  <c r="H6" i="1"/>
  <c r="I6" i="1"/>
  <c r="J6" i="1"/>
  <c r="J7" i="1"/>
  <c r="J8" i="1"/>
  <c r="J9" i="1"/>
  <c r="J10" i="1"/>
  <c r="I7" i="1"/>
  <c r="I8" i="1"/>
  <c r="I9" i="1"/>
  <c r="I10" i="1"/>
  <c r="H7" i="1"/>
  <c r="H8" i="1"/>
  <c r="H9" i="1"/>
  <c r="H10" i="1"/>
  <c r="J5" i="1"/>
  <c r="I5" i="1"/>
  <c r="H5" i="1"/>
</calcChain>
</file>

<file path=xl/sharedStrings.xml><?xml version="1.0" encoding="utf-8"?>
<sst xmlns="http://schemas.openxmlformats.org/spreadsheetml/2006/main" count="63" uniqueCount="35">
  <si>
    <t>Level 1</t>
  </si>
  <si>
    <t>Level 2</t>
  </si>
  <si>
    <t>Level 3</t>
  </si>
  <si>
    <t>Level 4</t>
  </si>
  <si>
    <t>Associated Products</t>
  </si>
  <si>
    <t>Revised Values in Globex Format</t>
  </si>
  <si>
    <t>Primary Futures Contract</t>
  </si>
  <si>
    <t>Comment</t>
  </si>
  <si>
    <t>3-Year US Treasury Note Futures</t>
  </si>
  <si>
    <t>US Treasury Bond Futures</t>
  </si>
  <si>
    <t>Short-Term US Treasury Note Futures (2-Year)</t>
  </si>
  <si>
    <t xml:space="preserve">Medium-Term US Treasury Note Futures (5-Year) </t>
  </si>
  <si>
    <t xml:space="preserve">Long-Term US Treasury Note Futures (6½ to 10-Year) </t>
  </si>
  <si>
    <t xml:space="preserve">Long-Term US Treasury Bond Futures </t>
  </si>
  <si>
    <t>Standard Options on US Treasury Bond Futures
Flexible Options on US Treasury Bond Futures</t>
  </si>
  <si>
    <t>Standard Options on Short-Term US Treasury Note Futures (2-Year)                                          
Flexible Options on Short-Term US Treasury Note Futures (2-Year)                                  2-Year USD Deliverable Interest Rate Swap Futures                                                  2-Year Euro Deliverable Interest Rate Swap Futures</t>
  </si>
  <si>
    <t>Standard Options on Medium-Term US Treasury Note Futures (5-Year)
Flexible Options on Medium-Term US Treasury Note Futures (5-Year)                                         5-Year USD Deliverable Interest Rate Swap Futures                                                                5-Year Euro Deliverable Interest Rate Swap Futures</t>
  </si>
  <si>
    <t>Standard Options on Long-Term US Treasury Note Futures (6½ to 10-Year) 
Flexible Options on Long-Term US Treasury Note Futures (6½ to 10-Year)                                                         10-Year USD Deliverable Interest Rate Swap Futures                                                               10-Year Euro Deliverable Interest Rate Swap Futures</t>
  </si>
  <si>
    <t>Standard Options on Long-Term US Treasury Bond Futures
Flexible Options on Long-Term US Treasury Bond Futures                                                        30-Year USD Deliverable Interest Rate Swap Futures</t>
  </si>
  <si>
    <t>Values in Currency per Unit</t>
  </si>
  <si>
    <t>Extended Trading Hours (ETH) (17:00-7:20 Central Time)</t>
  </si>
  <si>
    <t>Regular Trading Hours (RTH) (7:20-17:00 Central Time)</t>
  </si>
  <si>
    <t>Contract</t>
  </si>
  <si>
    <t>CBOT Equity Index futures and options are not subject to CBOT Rule 589.  Please consult the price limits and trading halts rules in the relevant product chapters of the CBOT rulebook for these contracts.</t>
  </si>
  <si>
    <t>CBOT Product Chapter Rule</t>
  </si>
  <si>
    <t>CBOT Dow Jones Industrial Average Index ($10 Multiplier) Futures Options</t>
  </si>
  <si>
    <t>CBOT E-mini Dow Jones Industrial Average Index ($5 Multiplier) Futures Options</t>
  </si>
  <si>
    <t>CBOT Dow Jones Industrial Average Index Futures ($25 Multiplier)</t>
  </si>
  <si>
    <t>26102.D. Price Limits and Trading Halts</t>
  </si>
  <si>
    <t>26A04. OPTION PREMIUM LIMITS</t>
  </si>
  <si>
    <t>27102.D. Price Limits and Trading Halts</t>
  </si>
  <si>
    <t>27A04. OPTION PREMIUM LIMITS</t>
  </si>
  <si>
    <t>28102.D. Price Limits and Trading Halts</t>
  </si>
  <si>
    <t xml:space="preserve">CBOT Dow Jones Industrial Average Index Futures ($10 Multiplier) </t>
  </si>
  <si>
    <t xml:space="preserve">CBOT E-mini Dow Jones Industrial Average Index Futures ($5 Multiplier)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</si>
</sst>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0.\)\ \ "/>
    <numFmt numFmtId="165" formatCode="&quot;$&quot;#,##0.00"/>
    <numFmt numFmtId="166" formatCode="&quot;$&quot;#,##0.000"/>
    <numFmt numFmtId="167" formatCode="&quot;$&quot;#,##0"/>
  </numFmts>
  <fonts count="6" x14ac:knownFonts="1">
    <font>
      <sz val="11"/>
      <color theme="1"/>
      <name val="Calibri"/>
      <family val="2"/>
      <scheme val="minor"/>
    </font>
    <font>
      <b/>
      <sz val="10"/>
      <color theme="0"/>
      <name val="Arial"/>
      <family val="2"/>
    </font>
    <font>
      <b/>
      <sz val="10"/>
      <color theme="1"/>
      <name val="Arial"/>
      <family val="2"/>
    </font>
    <font>
      <b/>
      <u/>
      <sz val="10"/>
      <color theme="0"/>
      <name val="Arial"/>
      <family val="2"/>
    </font>
    <font>
      <b/>
      <sz val="14"/>
      <color theme="1"/>
      <name val="Arial"/>
      <family val="2"/>
    </font>
    <font>
      <b/>
      <sz val="10"/>
      <name val="Arial"/>
      <family val="2"/>
    </font>
  </fonts>
  <fills count="5">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3" tint="0.79998168889431442"/>
        <bgColor indexed="64"/>
      </patternFill>
    </fill>
  </fills>
  <borders count="2">
    <border>
      <left/>
      <right/>
      <top/>
      <bottom/>
      <diagonal/>
    </border>
    <border>
      <left/>
      <right style="medium">
        <color auto="1"/>
      </right>
      <top/>
      <bottom/>
      <diagonal/>
    </border>
  </borders>
  <cellStyleXfs count="1">
    <xf numFmtId="0" fontId="0" fillId="0" borderId="0"/>
  </cellStyleXfs>
  <cellXfs count="36">
    <xf numFmtId="0" fontId="0" fillId="0" borderId="0" xfId="0"/>
    <xf numFmtId="164" fontId="1" fillId="2" borderId="0" xfId="0" applyNumberFormat="1" applyFont="1" applyFill="1" applyBorder="1" applyAlignment="1">
      <alignment vertical="center"/>
    </xf>
    <xf numFmtId="44" fontId="1" fillId="2" borderId="0" xfId="0" applyNumberFormat="1" applyFont="1" applyFill="1" applyBorder="1" applyAlignment="1">
      <alignment vertical="center"/>
    </xf>
    <xf numFmtId="44" fontId="1" fillId="0" borderId="0" xfId="0" applyNumberFormat="1" applyFont="1" applyBorder="1" applyAlignment="1">
      <alignment vertical="center"/>
    </xf>
    <xf numFmtId="44" fontId="3" fillId="2" borderId="0" xfId="0" applyNumberFormat="1" applyFont="1" applyFill="1" applyBorder="1" applyAlignment="1">
      <alignment horizontal="center" vertical="center"/>
    </xf>
    <xf numFmtId="164" fontId="2" fillId="0" borderId="0" xfId="0" applyNumberFormat="1" applyFont="1" applyBorder="1" applyAlignment="1">
      <alignment vertical="center"/>
    </xf>
    <xf numFmtId="0" fontId="2" fillId="0" borderId="0" xfId="0" applyFont="1" applyBorder="1" applyAlignment="1">
      <alignment vertical="center" wrapText="1"/>
    </xf>
    <xf numFmtId="44" fontId="2" fillId="0" borderId="0" xfId="0" applyNumberFormat="1" applyFont="1" applyBorder="1" applyAlignment="1">
      <alignment vertical="center"/>
    </xf>
    <xf numFmtId="44" fontId="2" fillId="0" borderId="0" xfId="0" applyNumberFormat="1" applyFont="1" applyBorder="1" applyAlignment="1">
      <alignment horizontal="center" vertical="center"/>
    </xf>
    <xf numFmtId="164" fontId="2" fillId="3" borderId="0" xfId="0" applyNumberFormat="1" applyFont="1" applyFill="1" applyBorder="1" applyAlignment="1">
      <alignment vertical="center"/>
    </xf>
    <xf numFmtId="0" fontId="2" fillId="3" borderId="0" xfId="0" applyFont="1" applyFill="1" applyBorder="1" applyAlignment="1">
      <alignment vertical="center" wrapText="1"/>
    </xf>
    <xf numFmtId="166" fontId="2" fillId="0" borderId="0" xfId="0" applyNumberFormat="1" applyFont="1" applyBorder="1" applyAlignment="1">
      <alignment horizontal="center" vertical="center"/>
    </xf>
    <xf numFmtId="0" fontId="2" fillId="0" borderId="1" xfId="0" applyFont="1" applyFill="1" applyBorder="1" applyAlignment="1">
      <alignment vertical="center"/>
    </xf>
    <xf numFmtId="0" fontId="2" fillId="3" borderId="1" xfId="0" applyFont="1" applyFill="1" applyBorder="1" applyAlignment="1">
      <alignment vertical="center"/>
    </xf>
    <xf numFmtId="0" fontId="2" fillId="0" borderId="0" xfId="0" applyFont="1" applyBorder="1" applyAlignment="1">
      <alignment horizontal="center" vertical="center"/>
    </xf>
    <xf numFmtId="44" fontId="2" fillId="3" borderId="0" xfId="0" applyNumberFormat="1" applyFont="1" applyFill="1" applyBorder="1" applyAlignment="1">
      <alignment vertical="center"/>
    </xf>
    <xf numFmtId="44" fontId="3" fillId="2" borderId="0" xfId="0" applyNumberFormat="1" applyFont="1" applyFill="1" applyBorder="1" applyAlignment="1">
      <alignment horizontal="center" vertical="center"/>
    </xf>
    <xf numFmtId="44" fontId="4" fillId="0" borderId="0" xfId="0" applyNumberFormat="1"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167" fontId="5" fillId="0" borderId="0" xfId="0" applyNumberFormat="1" applyFont="1" applyBorder="1" applyAlignment="1">
      <alignment horizontal="center" vertical="center"/>
    </xf>
    <xf numFmtId="167" fontId="5" fillId="0" borderId="1" xfId="0" applyNumberFormat="1" applyFont="1" applyBorder="1" applyAlignment="1">
      <alignment horizontal="center" vertical="center"/>
    </xf>
    <xf numFmtId="0" fontId="5" fillId="3" borderId="0" xfId="0" applyFont="1" applyFill="1" applyBorder="1" applyAlignment="1">
      <alignment horizontal="center" vertical="center"/>
    </xf>
    <xf numFmtId="0" fontId="5" fillId="3" borderId="1" xfId="0" applyFont="1" applyFill="1" applyBorder="1" applyAlignment="1">
      <alignment horizontal="center" vertical="center"/>
    </xf>
    <xf numFmtId="167" fontId="5" fillId="3" borderId="0" xfId="0" applyNumberFormat="1" applyFont="1" applyFill="1" applyBorder="1" applyAlignment="1">
      <alignment horizontal="center" vertical="center"/>
    </xf>
    <xf numFmtId="167" fontId="5" fillId="3" borderId="1" xfId="0" applyNumberFormat="1" applyFont="1" applyFill="1" applyBorder="1" applyAlignment="1">
      <alignment horizontal="center" vertical="center"/>
    </xf>
    <xf numFmtId="44" fontId="3" fillId="2" borderId="0" xfId="0" applyNumberFormat="1" applyFont="1" applyFill="1" applyBorder="1" applyAlignment="1">
      <alignment horizontal="center" vertical="center"/>
    </xf>
    <xf numFmtId="0" fontId="2" fillId="0" borderId="0" xfId="0" applyFont="1" applyAlignment="1">
      <alignment vertical="center"/>
    </xf>
    <xf numFmtId="164" fontId="1" fillId="2" borderId="0" xfId="0" applyNumberFormat="1" applyFont="1" applyFill="1" applyAlignment="1">
      <alignment vertical="center"/>
    </xf>
    <xf numFmtId="0" fontId="1" fillId="2" borderId="0" xfId="0" applyFont="1" applyFill="1" applyAlignment="1">
      <alignment vertical="center"/>
    </xf>
    <xf numFmtId="164" fontId="2" fillId="0" borderId="0" xfId="0" applyNumberFormat="1" applyFont="1" applyAlignment="1">
      <alignment vertical="center"/>
    </xf>
    <xf numFmtId="164" fontId="2" fillId="4" borderId="0" xfId="0" applyNumberFormat="1" applyFont="1" applyFill="1" applyAlignment="1">
      <alignment vertical="center"/>
    </xf>
    <xf numFmtId="0" fontId="2" fillId="4" borderId="0" xfId="0" applyFont="1" applyFill="1" applyAlignment="1">
      <alignment vertical="center"/>
    </xf>
    <xf numFmtId="0" fontId="1" fillId="2" borderId="0" xfId="0" applyFont="1" applyFill="1" applyBorder="1" applyAlignment="1">
      <alignment horizontal="center" vertical="center"/>
    </xf>
    <xf numFmtId="165" fontId="1" fillId="2" borderId="0" xfId="0" applyNumberFormat="1" applyFont="1" applyFill="1" applyBorder="1" applyAlignment="1">
      <alignment horizontal="center" vertical="center"/>
    </xf>
    <xf numFmtId="44" fontId="3" fillId="2" borderId="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tabSelected="1" zoomScale="85" zoomScaleNormal="85" workbookViewId="0"/>
  </sheetViews>
  <sheetFormatPr defaultColWidth="8.85546875" defaultRowHeight="12.75" x14ac:dyDescent="0.25"/>
  <cols>
    <col min="1" max="1" width="5.28515625" style="5" bestFit="1" customWidth="1"/>
    <col min="2" max="2" width="60.7109375" style="7" customWidth="1"/>
    <col min="3" max="10" width="12.7109375" style="8" customWidth="1"/>
    <col min="11" max="11" width="70.7109375" style="7" customWidth="1"/>
    <col min="12" max="12" width="60.7109375" style="7" customWidth="1"/>
    <col min="13" max="16384" width="8.85546875" style="7"/>
  </cols>
  <sheetData>
    <row r="1" spans="1:12" ht="34.5" customHeight="1" x14ac:dyDescent="0.25">
      <c r="B1" s="17" t="s">
        <v>20</v>
      </c>
    </row>
    <row r="3" spans="1:12" s="3" customFormat="1" ht="19.899999999999999" customHeight="1" x14ac:dyDescent="0.25">
      <c r="A3" s="1"/>
      <c r="B3" s="35" t="s">
        <v>6</v>
      </c>
      <c r="C3" s="33" t="s">
        <v>5</v>
      </c>
      <c r="D3" s="33"/>
      <c r="E3" s="33"/>
      <c r="F3" s="33"/>
      <c r="G3" s="34" t="s">
        <v>19</v>
      </c>
      <c r="H3" s="34"/>
      <c r="I3" s="34"/>
      <c r="J3" s="34"/>
      <c r="K3" s="35" t="s">
        <v>4</v>
      </c>
      <c r="L3" s="2"/>
    </row>
    <row r="4" spans="1:12" s="3" customFormat="1" ht="19.899999999999999" customHeight="1" x14ac:dyDescent="0.25">
      <c r="A4" s="1"/>
      <c r="B4" s="35"/>
      <c r="C4" s="4" t="s">
        <v>0</v>
      </c>
      <c r="D4" s="4" t="s">
        <v>1</v>
      </c>
      <c r="E4" s="4" t="s">
        <v>2</v>
      </c>
      <c r="F4" s="4" t="s">
        <v>3</v>
      </c>
      <c r="G4" s="26" t="s">
        <v>0</v>
      </c>
      <c r="H4" s="26" t="s">
        <v>1</v>
      </c>
      <c r="I4" s="26" t="s">
        <v>2</v>
      </c>
      <c r="J4" s="26" t="s">
        <v>3</v>
      </c>
      <c r="K4" s="35"/>
      <c r="L4" s="4" t="s">
        <v>7</v>
      </c>
    </row>
    <row r="5" spans="1:12" ht="54.75" customHeight="1" x14ac:dyDescent="0.25">
      <c r="A5" s="5">
        <v>1</v>
      </c>
      <c r="B5" s="12" t="s">
        <v>10</v>
      </c>
      <c r="C5" s="18">
        <v>1000</v>
      </c>
      <c r="D5" s="18">
        <v>2000</v>
      </c>
      <c r="E5" s="18">
        <v>3000</v>
      </c>
      <c r="F5" s="19">
        <v>4000</v>
      </c>
      <c r="G5" s="20">
        <v>2000</v>
      </c>
      <c r="H5" s="20">
        <f>G5*2</f>
        <v>4000</v>
      </c>
      <c r="I5" s="20">
        <f>G5*3</f>
        <v>6000</v>
      </c>
      <c r="J5" s="21">
        <f>G5*4</f>
        <v>8000</v>
      </c>
      <c r="K5" s="6" t="s">
        <v>15</v>
      </c>
    </row>
    <row r="6" spans="1:12" x14ac:dyDescent="0.25">
      <c r="A6" s="9">
        <v>2</v>
      </c>
      <c r="B6" s="13" t="s">
        <v>8</v>
      </c>
      <c r="C6" s="22">
        <v>1000</v>
      </c>
      <c r="D6" s="22">
        <f>C6*2</f>
        <v>2000</v>
      </c>
      <c r="E6" s="22">
        <f>C6*3</f>
        <v>3000</v>
      </c>
      <c r="F6" s="23">
        <f>C6*4</f>
        <v>4000</v>
      </c>
      <c r="G6" s="24">
        <v>2000</v>
      </c>
      <c r="H6" s="24">
        <f>G6*2</f>
        <v>4000</v>
      </c>
      <c r="I6" s="24">
        <f>G6*3</f>
        <v>6000</v>
      </c>
      <c r="J6" s="25">
        <f>G6*4</f>
        <v>8000</v>
      </c>
      <c r="K6" s="10"/>
      <c r="L6" s="15"/>
    </row>
    <row r="7" spans="1:12" ht="54.75" customHeight="1" x14ac:dyDescent="0.25">
      <c r="A7" s="5">
        <v>3</v>
      </c>
      <c r="B7" s="12" t="s">
        <v>11</v>
      </c>
      <c r="C7" s="18">
        <v>2000</v>
      </c>
      <c r="D7" s="18">
        <f t="shared" ref="D7:D10" si="0">C7*2</f>
        <v>4000</v>
      </c>
      <c r="E7" s="18">
        <f t="shared" ref="E7:E10" si="1">C7*3</f>
        <v>6000</v>
      </c>
      <c r="F7" s="19">
        <f t="shared" ref="F7:F10" si="2">C7*4</f>
        <v>8000</v>
      </c>
      <c r="G7" s="20">
        <v>2000</v>
      </c>
      <c r="H7" s="20">
        <f t="shared" ref="H7:H10" si="3">G7*2</f>
        <v>4000</v>
      </c>
      <c r="I7" s="20">
        <f t="shared" ref="I7:I10" si="4">G7*3</f>
        <v>6000</v>
      </c>
      <c r="J7" s="21">
        <f t="shared" ref="J7:J10" si="5">G7*4</f>
        <v>8000</v>
      </c>
      <c r="K7" s="6" t="s">
        <v>16</v>
      </c>
    </row>
    <row r="8" spans="1:12" ht="51" x14ac:dyDescent="0.25">
      <c r="A8" s="9">
        <v>4</v>
      </c>
      <c r="B8" s="13" t="s">
        <v>12</v>
      </c>
      <c r="C8" s="22">
        <v>2000</v>
      </c>
      <c r="D8" s="22">
        <f t="shared" si="0"/>
        <v>4000</v>
      </c>
      <c r="E8" s="22">
        <f t="shared" si="1"/>
        <v>6000</v>
      </c>
      <c r="F8" s="23">
        <f t="shared" si="2"/>
        <v>8000</v>
      </c>
      <c r="G8" s="24">
        <v>2000</v>
      </c>
      <c r="H8" s="24">
        <f t="shared" si="3"/>
        <v>4000</v>
      </c>
      <c r="I8" s="24">
        <f t="shared" si="4"/>
        <v>6000</v>
      </c>
      <c r="J8" s="25">
        <f t="shared" si="5"/>
        <v>8000</v>
      </c>
      <c r="K8" s="10" t="s">
        <v>17</v>
      </c>
      <c r="L8" s="15"/>
    </row>
    <row r="9" spans="1:12" ht="25.5" x14ac:dyDescent="0.25">
      <c r="A9" s="5">
        <v>5</v>
      </c>
      <c r="B9" s="12" t="s">
        <v>9</v>
      </c>
      <c r="C9" s="18">
        <v>300</v>
      </c>
      <c r="D9" s="18">
        <f t="shared" si="0"/>
        <v>600</v>
      </c>
      <c r="E9" s="18">
        <f t="shared" si="1"/>
        <v>900</v>
      </c>
      <c r="F9" s="19">
        <f t="shared" si="2"/>
        <v>1200</v>
      </c>
      <c r="G9" s="20">
        <v>3000</v>
      </c>
      <c r="H9" s="20">
        <f t="shared" si="3"/>
        <v>6000</v>
      </c>
      <c r="I9" s="20">
        <f t="shared" si="4"/>
        <v>9000</v>
      </c>
      <c r="J9" s="21">
        <f t="shared" si="5"/>
        <v>12000</v>
      </c>
      <c r="K9" s="6" t="s">
        <v>14</v>
      </c>
    </row>
    <row r="10" spans="1:12" ht="38.25" x14ac:dyDescent="0.25">
      <c r="A10" s="9">
        <v>6</v>
      </c>
      <c r="B10" s="13" t="s">
        <v>13</v>
      </c>
      <c r="C10" s="22">
        <v>300</v>
      </c>
      <c r="D10" s="22">
        <f t="shared" si="0"/>
        <v>600</v>
      </c>
      <c r="E10" s="22">
        <f t="shared" si="1"/>
        <v>900</v>
      </c>
      <c r="F10" s="23">
        <f t="shared" si="2"/>
        <v>1200</v>
      </c>
      <c r="G10" s="24">
        <v>3000</v>
      </c>
      <c r="H10" s="24">
        <f t="shared" si="3"/>
        <v>6000</v>
      </c>
      <c r="I10" s="24">
        <f t="shared" si="4"/>
        <v>9000</v>
      </c>
      <c r="J10" s="25">
        <f t="shared" si="5"/>
        <v>12000</v>
      </c>
      <c r="K10" s="10" t="s">
        <v>18</v>
      </c>
      <c r="L10" s="15"/>
    </row>
    <row r="13" spans="1:12" ht="13.15" x14ac:dyDescent="0.3">
      <c r="E13" s="14"/>
      <c r="F13" s="14"/>
      <c r="G13" s="14"/>
      <c r="H13" s="14"/>
      <c r="I13" s="11"/>
      <c r="J13" s="11"/>
    </row>
    <row r="14" spans="1:12" ht="13.15" x14ac:dyDescent="0.3">
      <c r="K14" s="11"/>
      <c r="L14" s="11"/>
    </row>
    <row r="15" spans="1:12" ht="13.15" x14ac:dyDescent="0.3">
      <c r="J15" s="7"/>
    </row>
    <row r="16" spans="1:12" x14ac:dyDescent="0.3">
      <c r="J16" s="7"/>
    </row>
    <row r="17" spans="1:12" ht="33" customHeight="1" x14ac:dyDescent="0.25">
      <c r="B17" s="17" t="s">
        <v>21</v>
      </c>
    </row>
    <row r="19" spans="1:12" x14ac:dyDescent="0.25">
      <c r="A19" s="1"/>
      <c r="B19" s="35" t="s">
        <v>6</v>
      </c>
      <c r="C19" s="33" t="s">
        <v>5</v>
      </c>
      <c r="D19" s="33"/>
      <c r="E19" s="33"/>
      <c r="F19" s="33"/>
      <c r="G19" s="34" t="s">
        <v>19</v>
      </c>
      <c r="H19" s="34"/>
      <c r="I19" s="34"/>
      <c r="J19" s="34"/>
      <c r="K19" s="35" t="s">
        <v>4</v>
      </c>
      <c r="L19" s="2"/>
    </row>
    <row r="20" spans="1:12" x14ac:dyDescent="0.25">
      <c r="A20" s="1"/>
      <c r="B20" s="35"/>
      <c r="C20" s="16" t="s">
        <v>0</v>
      </c>
      <c r="D20" s="16" t="s">
        <v>1</v>
      </c>
      <c r="E20" s="16" t="s">
        <v>2</v>
      </c>
      <c r="F20" s="16" t="s">
        <v>3</v>
      </c>
      <c r="G20" s="26" t="s">
        <v>0</v>
      </c>
      <c r="H20" s="26" t="s">
        <v>1</v>
      </c>
      <c r="I20" s="26" t="s">
        <v>2</v>
      </c>
      <c r="J20" s="26" t="s">
        <v>3</v>
      </c>
      <c r="K20" s="35"/>
      <c r="L20" s="16" t="s">
        <v>7</v>
      </c>
    </row>
    <row r="21" spans="1:12" ht="51" x14ac:dyDescent="0.25">
      <c r="A21" s="5">
        <v>1</v>
      </c>
      <c r="B21" s="12" t="s">
        <v>10</v>
      </c>
      <c r="C21" s="18">
        <v>3000</v>
      </c>
      <c r="D21" s="18">
        <f>C21*2</f>
        <v>6000</v>
      </c>
      <c r="E21" s="18">
        <f>C21*3</f>
        <v>9000</v>
      </c>
      <c r="F21" s="19">
        <f>C21*4</f>
        <v>12000</v>
      </c>
      <c r="G21" s="20">
        <v>6000</v>
      </c>
      <c r="H21" s="20">
        <f>G21*2</f>
        <v>12000</v>
      </c>
      <c r="I21" s="20">
        <f>G21*3</f>
        <v>18000</v>
      </c>
      <c r="J21" s="21">
        <f>G21*4</f>
        <v>24000</v>
      </c>
      <c r="K21" s="6" t="s">
        <v>15</v>
      </c>
    </row>
    <row r="22" spans="1:12" x14ac:dyDescent="0.25">
      <c r="A22" s="9">
        <v>2</v>
      </c>
      <c r="B22" s="13" t="s">
        <v>8</v>
      </c>
      <c r="C22" s="22">
        <v>3000</v>
      </c>
      <c r="D22" s="22">
        <f t="shared" ref="D22:D26" si="6">C22*2</f>
        <v>6000</v>
      </c>
      <c r="E22" s="22">
        <f t="shared" ref="E22:E26" si="7">C22*3</f>
        <v>9000</v>
      </c>
      <c r="F22" s="23">
        <f t="shared" ref="F22:F26" si="8">C22*4</f>
        <v>12000</v>
      </c>
      <c r="G22" s="24">
        <v>6000</v>
      </c>
      <c r="H22" s="24">
        <f t="shared" ref="H22:H26" si="9">G22*2</f>
        <v>12000</v>
      </c>
      <c r="I22" s="24">
        <f t="shared" ref="I22:I26" si="10">G22*3</f>
        <v>18000</v>
      </c>
      <c r="J22" s="25">
        <f t="shared" ref="J22:J26" si="11">G22*4</f>
        <v>24000</v>
      </c>
      <c r="K22" s="10"/>
      <c r="L22" s="15"/>
    </row>
    <row r="23" spans="1:12" ht="51" x14ac:dyDescent="0.25">
      <c r="A23" s="5">
        <v>3</v>
      </c>
      <c r="B23" s="12" t="s">
        <v>11</v>
      </c>
      <c r="C23" s="18">
        <v>6000</v>
      </c>
      <c r="D23" s="18">
        <f t="shared" si="6"/>
        <v>12000</v>
      </c>
      <c r="E23" s="18">
        <f t="shared" si="7"/>
        <v>18000</v>
      </c>
      <c r="F23" s="19">
        <f t="shared" si="8"/>
        <v>24000</v>
      </c>
      <c r="G23" s="20">
        <v>6000</v>
      </c>
      <c r="H23" s="20">
        <f t="shared" si="9"/>
        <v>12000</v>
      </c>
      <c r="I23" s="20">
        <f t="shared" si="10"/>
        <v>18000</v>
      </c>
      <c r="J23" s="21">
        <f t="shared" si="11"/>
        <v>24000</v>
      </c>
      <c r="K23" s="6" t="s">
        <v>16</v>
      </c>
    </row>
    <row r="24" spans="1:12" ht="51" x14ac:dyDescent="0.25">
      <c r="A24" s="9">
        <v>4</v>
      </c>
      <c r="B24" s="13" t="s">
        <v>12</v>
      </c>
      <c r="C24" s="22">
        <v>6000</v>
      </c>
      <c r="D24" s="22">
        <f t="shared" si="6"/>
        <v>12000</v>
      </c>
      <c r="E24" s="22">
        <f t="shared" si="7"/>
        <v>18000</v>
      </c>
      <c r="F24" s="23">
        <f t="shared" si="8"/>
        <v>24000</v>
      </c>
      <c r="G24" s="24">
        <v>6000</v>
      </c>
      <c r="H24" s="24">
        <f t="shared" si="9"/>
        <v>12000</v>
      </c>
      <c r="I24" s="24">
        <f t="shared" si="10"/>
        <v>18000</v>
      </c>
      <c r="J24" s="25">
        <f t="shared" si="11"/>
        <v>24000</v>
      </c>
      <c r="K24" s="10" t="s">
        <v>17</v>
      </c>
      <c r="L24" s="15"/>
    </row>
    <row r="25" spans="1:12" ht="25.5" x14ac:dyDescent="0.25">
      <c r="A25" s="5">
        <v>5</v>
      </c>
      <c r="B25" s="12" t="s">
        <v>9</v>
      </c>
      <c r="C25" s="18">
        <v>900</v>
      </c>
      <c r="D25" s="18">
        <f t="shared" si="6"/>
        <v>1800</v>
      </c>
      <c r="E25" s="18">
        <f t="shared" si="7"/>
        <v>2700</v>
      </c>
      <c r="F25" s="19">
        <f t="shared" si="8"/>
        <v>3600</v>
      </c>
      <c r="G25" s="20">
        <v>9000</v>
      </c>
      <c r="H25" s="20">
        <f t="shared" si="9"/>
        <v>18000</v>
      </c>
      <c r="I25" s="20">
        <f t="shared" si="10"/>
        <v>27000</v>
      </c>
      <c r="J25" s="21">
        <f t="shared" si="11"/>
        <v>36000</v>
      </c>
      <c r="K25" s="6" t="s">
        <v>14</v>
      </c>
    </row>
    <row r="26" spans="1:12" ht="38.25" x14ac:dyDescent="0.25">
      <c r="A26" s="9">
        <v>6</v>
      </c>
      <c r="B26" s="13" t="s">
        <v>13</v>
      </c>
      <c r="C26" s="22">
        <v>900</v>
      </c>
      <c r="D26" s="22">
        <f t="shared" si="6"/>
        <v>1800</v>
      </c>
      <c r="E26" s="22">
        <f t="shared" si="7"/>
        <v>2700</v>
      </c>
      <c r="F26" s="23">
        <f t="shared" si="8"/>
        <v>3600</v>
      </c>
      <c r="G26" s="24">
        <v>9000</v>
      </c>
      <c r="H26" s="24">
        <f t="shared" si="9"/>
        <v>18000</v>
      </c>
      <c r="I26" s="24">
        <f t="shared" si="10"/>
        <v>27000</v>
      </c>
      <c r="J26" s="25">
        <f t="shared" si="11"/>
        <v>36000</v>
      </c>
      <c r="K26" s="10" t="s">
        <v>18</v>
      </c>
      <c r="L26" s="15"/>
    </row>
  </sheetData>
  <mergeCells count="8">
    <mergeCell ref="C3:F3"/>
    <mergeCell ref="G3:J3"/>
    <mergeCell ref="B3:B4"/>
    <mergeCell ref="K3:K4"/>
    <mergeCell ref="B19:B20"/>
    <mergeCell ref="C19:F19"/>
    <mergeCell ref="G19:J19"/>
    <mergeCell ref="K19:K20"/>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ColWidth="8.85546875" defaultRowHeight="25.9" customHeight="1" x14ac:dyDescent="0.25"/>
  <cols>
    <col min="1" max="1" width="5.28515625" style="30" bestFit="1" customWidth="1"/>
    <col min="2" max="2" width="75.140625" style="27" customWidth="1"/>
    <col min="3" max="3" width="58.28515625" style="27" bestFit="1" customWidth="1"/>
    <col min="4" max="16384" width="8.85546875" style="27"/>
  </cols>
  <sheetData>
    <row r="1" spans="1:3" ht="25.9" customHeight="1" x14ac:dyDescent="0.25">
      <c r="A1" s="27" t="s">
        <v>23</v>
      </c>
    </row>
    <row r="3" spans="1:3" ht="25.9" customHeight="1" x14ac:dyDescent="0.25">
      <c r="A3" s="28"/>
      <c r="B3" s="29" t="s">
        <v>22</v>
      </c>
      <c r="C3" s="29" t="s">
        <v>24</v>
      </c>
    </row>
    <row r="4" spans="1:3" ht="25.9" customHeight="1" x14ac:dyDescent="0.25">
      <c r="A4" s="30">
        <v>1</v>
      </c>
      <c r="B4" s="27" t="s">
        <v>33</v>
      </c>
      <c r="C4" s="27" t="s">
        <v>28</v>
      </c>
    </row>
    <row r="5" spans="1:3" ht="25.9" customHeight="1" x14ac:dyDescent="0.25">
      <c r="A5" s="31">
        <v>2</v>
      </c>
      <c r="B5" s="32" t="s">
        <v>25</v>
      </c>
      <c r="C5" s="32" t="s">
        <v>29</v>
      </c>
    </row>
    <row r="6" spans="1:3" ht="25.9" customHeight="1" x14ac:dyDescent="0.25">
      <c r="A6" s="30">
        <v>3</v>
      </c>
      <c r="B6" s="27" t="s">
        <v>34</v>
      </c>
      <c r="C6" s="27" t="s">
        <v>30</v>
      </c>
    </row>
    <row r="7" spans="1:3" ht="25.9" customHeight="1" x14ac:dyDescent="0.25">
      <c r="A7" s="31">
        <v>4</v>
      </c>
      <c r="B7" s="32" t="s">
        <v>26</v>
      </c>
      <c r="C7" s="32" t="s">
        <v>31</v>
      </c>
    </row>
    <row r="8" spans="1:3" ht="25.9" customHeight="1" x14ac:dyDescent="0.25">
      <c r="A8" s="30">
        <v>5</v>
      </c>
      <c r="B8" s="27" t="s">
        <v>27</v>
      </c>
      <c r="C8" s="27" t="s">
        <v>32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CT xmlns="4b47aac5-4c46-444f-8595-ce09b406fc61">false</RCT>
    <DocGuid xmlns="4b47aac5-4c46-444f-8595-ce09b406fc61">a14921a0-d4d7-431f-ab01-2e04565a3a2b</DocGuid>
    <Published xmlns="4b47aac5-4c46-444f-8595-ce09b406fc61">false</Published>
    <Document_x0020_Type xmlns="4b47aac5-4c46-444f-8595-ce09b406fc61">Submission</Document_x0020_Type>
    <Amendment_x0020_No xmlns="4b47aac5-4c46-444f-8595-ce09b406fc61">0</Amendment_x0020_No>
    <Publication_x0020_Url xmlns="4b47aac5-4c46-444f-8595-ce09b406fc61">
      <Url xsi:nil="true"/>
      <Description xsi:nil="true"/>
    </Publication_x0020_Url>
    <Document_x0020_Date xmlns="4b47aac5-4c46-444f-8595-ce09b406fc61">2014-12-05T21:47:18+00:00</Document_x0020_Date>
    <Document_x0020_No xmlns="4b47aac5-4c46-444f-8595-ce09b406fc61">13835</Document_x0020_N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8ddc925-75d6-4761-96b6-1b97e4890734" ContentTypeId="0x01010045B0BEB1BCDC4B408D1662109AEB4638" PreviousValue="false"/>
</file>

<file path=customXml/item4.xml><?xml version="1.0" encoding="utf-8"?>
<ct:contentTypeSchema xmlns:ct="http://schemas.microsoft.com/office/2006/metadata/contentType" xmlns:ma="http://schemas.microsoft.com/office/2006/metadata/properties/metaAttributes" ct:_="" ma:_="" ma:contentTypeName="Submission Document" ma:contentTypeID="0x01010045B0BEB1BCDC4B408D1662109AEB463800FF72064C10B1274AA94C41984721A276" ma:contentTypeVersion="28" ma:contentTypeDescription="" ma:contentTypeScope="" ma:versionID="845017b77c11cafd9e2f8c3e2f84bd20">
  <xsd:schema xmlns:xsd="http://www.w3.org/2001/XMLSchema" xmlns:xs="http://www.w3.org/2001/XMLSchema" xmlns:p="http://schemas.microsoft.com/office/2006/metadata/properties" xmlns:ns2="4b47aac5-4c46-444f-8595-ce09b406fc61" targetNamespace="http://schemas.microsoft.com/office/2006/metadata/properties" ma:root="true" ma:fieldsID="97024afe418dfba97701c1da5648c252" ns2:_="">
    <xsd:import namespace="4b47aac5-4c46-444f-8595-ce09b406fc61"/>
    <xsd:element name="properties">
      <xsd:complexType>
        <xsd:sequence>
          <xsd:element name="documentManagement">
            <xsd:complexType>
              <xsd:all>
                <xsd:element ref="ns2:Document_x0020_No" minOccurs="0"/>
                <xsd:element ref="ns2:Document_x0020_Date" minOccurs="0"/>
                <xsd:element ref="ns2:RCT" minOccurs="0"/>
                <xsd:element ref="ns2:Amendment_x0020_No" minOccurs="0"/>
                <xsd:element ref="ns2:Publication_x0020_Url" minOccurs="0"/>
                <xsd:element ref="ns2:Published" minOccurs="0"/>
                <xsd:element ref="ns2:DocGuid"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47aac5-4c46-444f-8595-ce09b406fc61" elementFormDefault="qualified">
    <xsd:import namespace="http://schemas.microsoft.com/office/2006/documentManagement/types"/>
    <xsd:import namespace="http://schemas.microsoft.com/office/infopath/2007/PartnerControls"/>
    <xsd:element name="Document_x0020_No" ma:index="8" nillable="true" ma:displayName="Document No" ma:internalName="Document_x0020_No">
      <xsd:simpleType>
        <xsd:restriction base="dms:Text">
          <xsd:maxLength value="255"/>
        </xsd:restriction>
      </xsd:simpleType>
    </xsd:element>
    <xsd:element name="Document_x0020_Date" ma:index="9" nillable="true" ma:displayName="Document Date" ma:format="DateOnly" ma:internalName="Document_x0020_Date">
      <xsd:simpleType>
        <xsd:restriction base="dms:DateTime"/>
      </xsd:simpleType>
    </xsd:element>
    <xsd:element name="RCT" ma:index="10" nillable="true" ma:displayName="RCT" ma:default="0" ma:internalName="RCT">
      <xsd:simpleType>
        <xsd:restriction base="dms:Boolean"/>
      </xsd:simpleType>
    </xsd:element>
    <xsd:element name="Amendment_x0020_No" ma:index="11" nillable="true" ma:displayName="Amendment No" ma:internalName="Amendment_x0020_No">
      <xsd:simpleType>
        <xsd:restriction base="dms:Text">
          <xsd:maxLength value="255"/>
        </xsd:restriction>
      </xsd:simpleType>
    </xsd:element>
    <xsd:element name="Publication_x0020_Url" ma:index="12" nillable="true" ma:displayName="Publication Url" ma:format="Hyperlink" ma:internalName="Publication_x0020_Url">
      <xsd:complexType>
        <xsd:complexContent>
          <xsd:extension base="dms:URL">
            <xsd:sequence>
              <xsd:element name="Url" type="dms:ValidUrl" minOccurs="0" nillable="true"/>
              <xsd:element name="Description" type="xsd:string" nillable="true"/>
            </xsd:sequence>
          </xsd:extension>
        </xsd:complexContent>
      </xsd:complexType>
    </xsd:element>
    <xsd:element name="Published" ma:index="13" nillable="true" ma:displayName="Published" ma:default="0" ma:internalName="Published">
      <xsd:simpleType>
        <xsd:restriction base="dms:Boolean"/>
      </xsd:simpleType>
    </xsd:element>
    <xsd:element name="DocGuid" ma:index="14" nillable="true" ma:displayName="DocGuid" ma:internalName="DocGuid">
      <xsd:simpleType>
        <xsd:restriction base="dms:Text">
          <xsd:maxLength value="255"/>
        </xsd:restriction>
      </xsd:simpleType>
    </xsd:element>
    <xsd:element name="Document_x0020_Type" ma:index="15" nillable="true" ma:displayName="Document Type" ma:default="Submission" ma:format="Dropdown" ma:internalName="Document_x0020_Type">
      <xsd:simpleType>
        <xsd:restriction base="dms:Choice">
          <xsd:enumeration value="Cover Sheet"/>
          <xsd:enumeration value="Submission"/>
          <xsd:enumeration value="Confidential Treatment"/>
          <xsd:enumeration value="Syste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C329CF-D2CA-4EF9-89E6-59DE97611B34}"/>
</file>

<file path=customXml/itemProps2.xml><?xml version="1.0" encoding="utf-8"?>
<ds:datastoreItem xmlns:ds="http://schemas.openxmlformats.org/officeDocument/2006/customXml" ds:itemID="{9D90AEF9-DC2F-43E5-B8AA-D5283B90374F}"/>
</file>

<file path=customXml/itemProps3.xml><?xml version="1.0" encoding="utf-8"?>
<ds:datastoreItem xmlns:ds="http://schemas.openxmlformats.org/officeDocument/2006/customXml" ds:itemID="{BEAE63E7-D979-43B6-841F-C1F89E1216D1}"/>
</file>

<file path=customXml/itemProps4.xml><?xml version="1.0" encoding="utf-8"?>
<ds:datastoreItem xmlns:ds="http://schemas.openxmlformats.org/officeDocument/2006/customXml" ds:itemID="{332FBA33-3B9A-4C56-B76E-D13076A424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CBOT IR</vt:lpstr>
      <vt:lpstr>CBOT Equities</vt:lpstr>
    </vt:vector>
  </TitlesOfParts>
  <Company>CME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CBOT Submission No. 14-532 (Appendix C)</dc:title>
  <dc:creator>Grombacher, Daniel</dc:creator>
  <cp:lastModifiedBy>Johnson, Rachel</cp:lastModifiedBy>
  <cp:lastPrinted>2014-11-14T21:33:44Z</cp:lastPrinted>
  <dcterms:created xsi:type="dcterms:W3CDTF">2014-10-30T14:45:33Z</dcterms:created>
  <dcterms:modified xsi:type="dcterms:W3CDTF">2014-12-05T15:38:16Z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0x01010045B0BEB1BCDC4B408D1662109AEB463800FF72064C10B1274AA94C41984721A276</vt:lpwstr>
  </property>
  <property fmtid="{D5CDD505-2E9C-101B-9397-08002B2CF9AE}" pid="3" name="_CopySource">
    <vt:lpwstr>\\DCPRDBTSFSCL01\BizTalk Locations\Portal\Temp\f1e3da86-0d48-4556-9dd3-f57c0de9c23a\14-532 (Appendix C).xlsx</vt:lpwstr>
  </property>
  <property fmtid="{D5CDD505-2E9C-101B-9397-08002B2CF9AE}" pid="4" name="Order">
    <vt:r8>427700</vt:r8>
  </property>
  <property fmtid="{D5CDD505-2E9C-101B-9397-08002B2CF9AE}" pid="5" name="TemplateUrl">
    <vt:lpwstr/>
  </property>
  <property fmtid="{D5CDD505-2E9C-101B-9397-08002B2CF9AE}" pid="6" name="_SourceUrl">
    <vt:lpwstr/>
  </property>
  <property fmtid="{D5CDD505-2E9C-101B-9397-08002B2CF9AE}" pid="7" name="_SharedFileIndex">
    <vt:lpwstr/>
  </property>
  <property fmtid="{D5CDD505-2E9C-101B-9397-08002B2CF9AE}" pid="8" name="xd_Signature">
    <vt:bool>false</vt:bool>
  </property>
  <property fmtid="{D5CDD505-2E9C-101B-9397-08002B2CF9AE}" pid="9" name="xd_ProgID">
    <vt:lpwstr/>
  </property>
</Properties>
</file>