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:\2020 Drafts\Emergency - Circuit Breakers\"/>
    </mc:Choice>
  </mc:AlternateContent>
  <xr:revisionPtr revIDLastSave="0" documentId="13_ncr:1_{85D9B478-CEE2-47B6-8E23-A2EDE81F8E3C}" xr6:coauthVersionLast="41" xr6:coauthVersionMax="41" xr10:uidLastSave="{00000000-0000-0000-0000-000000000000}"/>
  <bookViews>
    <workbookView xWindow="-120" yWindow="-120" windowWidth="57840" windowHeight="23640" xr2:uid="{00000000-000D-0000-FFFF-FFFF00000000}"/>
  </bookViews>
  <sheets>
    <sheet name="Interest Rates" sheetId="8" r:id="rId1"/>
  </sheets>
  <definedNames>
    <definedName name="_xlnm._FilterDatabase" localSheetId="0" hidden="1">'Interest Rates'!$A$5:$F$99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L8" i="8"/>
  <c r="F11" i="8"/>
  <c r="L11" i="8"/>
  <c r="L14" i="8"/>
  <c r="P48" i="8" l="1"/>
  <c r="O48" i="8"/>
  <c r="N48" i="8"/>
  <c r="P42" i="8"/>
  <c r="O42" i="8"/>
  <c r="N42" i="8"/>
  <c r="P33" i="8"/>
  <c r="O33" i="8"/>
  <c r="N33" i="8"/>
  <c r="P27" i="8"/>
  <c r="O27" i="8"/>
  <c r="N27" i="8"/>
  <c r="P26" i="8"/>
  <c r="O26" i="8"/>
  <c r="N26" i="8"/>
  <c r="P20" i="8"/>
  <c r="O20" i="8"/>
  <c r="N20" i="8"/>
</calcChain>
</file>

<file path=xl/sharedStrings.xml><?xml version="1.0" encoding="utf-8"?>
<sst xmlns="http://schemas.openxmlformats.org/spreadsheetml/2006/main" count="314" uniqueCount="128">
  <si>
    <t>Primary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</si>
  <si>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</si>
  <si>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</si>
  <si>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</si>
  <si>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</si>
  <si>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</si>
  <si>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</si>
  <si>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</si>
  <si>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</si>
  <si>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ASSOCIATED WITH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</si>
  <si>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</si>
  <si>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</si>
  <si>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</si>
  <si>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</si>
  <si>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</si>
  <si>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</si>
  <si>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</si>
  <si>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</si>
  <si>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</si>
  <si>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</si>
  <si>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</si>
  <si>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</si>
  <si>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</si>
  <si>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</si>
  <si>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Standard Options on Long-Term US Treasury Bond Futures</t>
  </si>
  <si>
    <t>30-Year USD Deliverable Interest Rate Swap Futures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</si>
  <si>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</si>
  <si>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</si>
  <si>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</si>
  <si>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</si>
  <si>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</si>
  <si>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</si>
  <si>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</si>
  <si>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</si>
  <si>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</si>
  <si>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</si>
  <si>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</si>
  <si>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</si>
  <si>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</si>
  <si>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</si>
  <si>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</si>
  <si>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</si>
  <si>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</si>
  <si>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</si>
  <si>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</si>
  <si>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</si>
  <si>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F1U</t>
  </si>
  <si>
    <t>OZN</t>
  </si>
  <si>
    <t>N1U</t>
  </si>
  <si>
    <t>OZB</t>
  </si>
  <si>
    <t>OUB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</si>
  <si>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</si>
  <si>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</si>
  <si>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</si>
  <si>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</si>
  <si>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</si>
  <si>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</si>
  <si>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Level 5</t>
  </si>
  <si>
    <t>No Limit</t>
  </si>
  <si>
    <t>CBOT</t>
  </si>
  <si>
    <t>Three-Month Eurodollar Futures</t>
  </si>
  <si>
    <t>GE</t>
  </si>
  <si>
    <t>Options on Three-Month Eurodollar Futures</t>
  </si>
  <si>
    <t>452A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</si>
  <si>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</si>
  <si>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</si>
  <si>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</si>
  <si>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</si>
  <si>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</si>
  <si>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</si>
  <si>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</si>
  <si>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</si>
  <si>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30-Day Federal Funds Futures</t>
  </si>
  <si>
    <t>ZQ</t>
  </si>
  <si>
    <t>Standard Options on 30-Day Federal Funds Futures</t>
  </si>
  <si>
    <t>22A</t>
  </si>
  <si>
    <t>OZQ</t>
  </si>
  <si>
    <t>10-Year U.S. Treasury Note Futures</t>
  </si>
  <si>
    <t>Standard Options on 10-Year U.S. Treasury Note Futures</t>
  </si>
  <si>
    <t>26A</t>
  </si>
  <si>
    <t>TN</t>
  </si>
  <si>
    <t>OTN</t>
  </si>
  <si>
    <t>BASE IN REAL ECONOMIC VALUE</t>
  </si>
  <si>
    <t>7-Year USD Deliverable Interest Rate Swap Futures</t>
  </si>
  <si>
    <t>S1U</t>
  </si>
  <si>
    <t xml:space="preserve">Special Price Fluctuation Limits and Daily Price Limits Table </t>
  </si>
  <si>
    <t>Note - *    Denotes a product not listed on Globex.</t>
  </si>
  <si>
    <t>Flexible Options on Short-Term US Treasury Note Futures (2-Year)   *</t>
  </si>
  <si>
    <t>Flexible Options on Medium-Term US Treasury Note Futures (5-Year)  *</t>
  </si>
  <si>
    <t>Flexible Options on Long-Term US Treasury Note Futures (6½ to 10-Year)  *</t>
  </si>
  <si>
    <t>Flexible Options on US Treasury Bond Futures  *</t>
  </si>
  <si>
    <t>Flexible Options on Long-Term US Treasury Bond Futures  *</t>
  </si>
  <si>
    <t>Three-Month SOFR Futures</t>
  </si>
  <si>
    <t>SR3</t>
  </si>
  <si>
    <t>One-Month SOFR Futures</t>
  </si>
  <si>
    <t>SR1</t>
  </si>
  <si>
    <t>PRIMARY/ ASSOCIATED</t>
  </si>
  <si>
    <t>GE, GE0, GE2, GE3, GE4, GE5,      E01-E05, E21-E25, E31-E35, TE2-TE4</t>
  </si>
  <si>
    <t xml:space="preserve">MPC SONIA Futures                 </t>
  </si>
  <si>
    <t>MPC</t>
  </si>
  <si>
    <t>£3,750</t>
  </si>
  <si>
    <t xml:space="preserve">Quarterly IMM SONIA Futures    </t>
  </si>
  <si>
    <t>SON</t>
  </si>
  <si>
    <t>2-Year Eris Swap Futures</t>
  </si>
  <si>
    <t>LIT</t>
  </si>
  <si>
    <t>3-Year Eris Swap Futures</t>
  </si>
  <si>
    <t>LIC</t>
  </si>
  <si>
    <t>4-Year Eris Swap Futures</t>
  </si>
  <si>
    <t>LID</t>
  </si>
  <si>
    <t>5-Year Eris Swap Futures</t>
  </si>
  <si>
    <t>LIW</t>
  </si>
  <si>
    <t>7-Year Eris Swap Futures</t>
  </si>
  <si>
    <t>LIB</t>
  </si>
  <si>
    <t>10-Year Eris Swap Futures</t>
  </si>
  <si>
    <t>LIY</t>
  </si>
  <si>
    <t>12-Year Eris Swap Futures</t>
  </si>
  <si>
    <t>LII</t>
  </si>
  <si>
    <t>15-Year Eris Swap Futures</t>
  </si>
  <si>
    <t>LIL</t>
  </si>
  <si>
    <t>20-Year Eris Swap Futures</t>
  </si>
  <si>
    <t>LIO</t>
  </si>
  <si>
    <t>30-Year Eris Swap Futures</t>
  </si>
  <si>
    <t>LIE</t>
  </si>
  <si>
    <t>Options on Three-Month SOFR Futures</t>
  </si>
  <si>
    <t>460A</t>
  </si>
  <si>
    <t>SR3, S0 , S01, S02, S03, S04, S05, S2, S21, S22, S23, S24, S25, S3, S31, S32, S33, S34, S35, S4, S5, TS2, TS3, TS4</t>
  </si>
  <si>
    <t>Extended Trading Hours (ETH)                (17:00-7:00 Central Time)</t>
  </si>
  <si>
    <r>
      <rPr>
        <b/>
        <sz val="14"/>
        <color theme="6" tint="-0.499984740745262"/>
        <rFont val="Arial"/>
        <family val="2"/>
      </rPr>
      <t>All Trading Hours</t>
    </r>
    <r>
      <rPr>
        <b/>
        <strike/>
        <sz val="14"/>
        <color theme="6" tint="-0.499984740745262"/>
        <rFont val="Arial"/>
        <family val="2"/>
      </rPr>
      <t xml:space="preserve">
Regular Trading Hours (RTH)                     (7:00-17:00 Central Time)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</si>
</sst>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7" formatCode="&quot;$&quot;#,##0.00"/>
    <numFmt numFmtId="168" formatCode="&quot;$&quot;#,##0"/>
    <numFmt numFmtId="169" formatCode="_-* #,##0.00_-;\-* #,##0.00_-;_-* &quot;-&quot;??_-;_-@_-"/>
  </numFmts>
  <fonts count="4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i/>
      <sz val="14"/>
      <color rgb="FF000000"/>
      <name val="Arial"/>
      <family val="2"/>
    </font>
    <font>
      <b/>
      <sz val="14"/>
      <color theme="6" tint="-0.4999847407452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trike/>
      <sz val="10"/>
      <color rgb="FF000000"/>
      <name val="Arial"/>
      <family val="2"/>
    </font>
    <font>
      <strike/>
      <sz val="10"/>
      <name val="Arial"/>
      <family val="2"/>
    </font>
    <font>
      <b/>
      <strike/>
      <sz val="14"/>
      <color theme="6" tint="-0.499984740745262"/>
      <name val="Arial"/>
      <family val="2"/>
    </font>
    <font>
      <b/>
      <strike/>
      <sz val="14"/>
      <color theme="9" tint="-0.249977111117893"/>
      <name val="Arial"/>
      <family val="2"/>
    </font>
    <font>
      <b/>
      <strike/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0" fontId="4" fillId="0" borderId="1"/>
    <xf numFmtId="0" fontId="10" fillId="0" borderId="1"/>
    <xf numFmtId="0" fontId="3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2" fillId="0" borderId="1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20" fillId="8" borderId="10" applyNumberFormat="0" applyAlignment="0" applyProtection="0"/>
    <xf numFmtId="0" fontId="21" fillId="9" borderId="11" applyNumberFormat="0" applyAlignment="0" applyProtection="0"/>
    <xf numFmtId="0" fontId="22" fillId="9" borderId="10" applyNumberFormat="0" applyAlignment="0" applyProtection="0"/>
    <xf numFmtId="0" fontId="23" fillId="0" borderId="12" applyNumberFormat="0" applyFill="0" applyAlignment="0" applyProtection="0"/>
    <xf numFmtId="0" fontId="24" fillId="10" borderId="13" applyNumberFormat="0" applyAlignment="0" applyProtection="0"/>
    <xf numFmtId="0" fontId="27" fillId="0" borderId="15" applyNumberFormat="0" applyFill="0" applyAlignment="0" applyProtection="0"/>
    <xf numFmtId="169" fontId="29" fillId="0" borderId="1" applyFont="0" applyFill="0" applyBorder="0" applyAlignment="0" applyProtection="0"/>
    <xf numFmtId="0" fontId="30" fillId="0" borderId="1" applyNumberFormat="0" applyFill="0" applyBorder="0" applyAlignment="0" applyProtection="0"/>
    <xf numFmtId="0" fontId="30" fillId="0" borderId="1" applyNumberFormat="0" applyFill="0" applyBorder="0" applyAlignment="0" applyProtection="0">
      <alignment vertical="top"/>
      <protection locked="0"/>
    </xf>
    <xf numFmtId="0" fontId="30" fillId="0" borderId="1" applyNumberFormat="0" applyFill="0" applyBorder="0" applyAlignment="0" applyProtection="0">
      <alignment vertical="top"/>
      <protection locked="0"/>
    </xf>
    <xf numFmtId="0" fontId="3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32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29" fillId="0" borderId="1"/>
    <xf numFmtId="0" fontId="1" fillId="0" borderId="1"/>
    <xf numFmtId="0" fontId="1" fillId="13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28" fillId="15" borderId="1" applyNumberFormat="0" applyBorder="0" applyAlignment="0" applyProtection="0"/>
    <xf numFmtId="0" fontId="28" fillId="19" borderId="1" applyNumberFormat="0" applyBorder="0" applyAlignment="0" applyProtection="0"/>
    <xf numFmtId="0" fontId="28" fillId="23" borderId="1" applyNumberFormat="0" applyBorder="0" applyAlignment="0" applyProtection="0"/>
    <xf numFmtId="0" fontId="28" fillId="27" borderId="1" applyNumberFormat="0" applyBorder="0" applyAlignment="0" applyProtection="0"/>
    <xf numFmtId="0" fontId="28" fillId="31" borderId="1" applyNumberFormat="0" applyBorder="0" applyAlignment="0" applyProtection="0"/>
    <xf numFmtId="0" fontId="28" fillId="35" borderId="1" applyNumberFormat="0" applyBorder="0" applyAlignment="0" applyProtection="0"/>
    <xf numFmtId="0" fontId="28" fillId="12" borderId="1" applyNumberFormat="0" applyBorder="0" applyAlignment="0" applyProtection="0"/>
    <xf numFmtId="0" fontId="28" fillId="16" borderId="1" applyNumberFormat="0" applyBorder="0" applyAlignment="0" applyProtection="0"/>
    <xf numFmtId="0" fontId="28" fillId="20" borderId="1" applyNumberFormat="0" applyBorder="0" applyAlignment="0" applyProtection="0"/>
    <xf numFmtId="0" fontId="28" fillId="24" borderId="1" applyNumberFormat="0" applyBorder="0" applyAlignment="0" applyProtection="0"/>
    <xf numFmtId="0" fontId="28" fillId="28" borderId="1" applyNumberFormat="0" applyBorder="0" applyAlignment="0" applyProtection="0"/>
    <xf numFmtId="0" fontId="28" fillId="32" borderId="1" applyNumberFormat="0" applyBorder="0" applyAlignment="0" applyProtection="0"/>
    <xf numFmtId="0" fontId="19" fillId="6" borderId="1" applyNumberFormat="0" applyBorder="0" applyAlignment="0" applyProtection="0"/>
    <xf numFmtId="169" fontId="1" fillId="0" borderId="1" applyFont="0" applyFill="0" applyBorder="0" applyAlignment="0" applyProtection="0"/>
    <xf numFmtId="0" fontId="26" fillId="0" borderId="1" applyNumberFormat="0" applyFill="0" applyBorder="0" applyAlignment="0" applyProtection="0"/>
    <xf numFmtId="0" fontId="18" fillId="5" borderId="1" applyNumberFormat="0" applyBorder="0" applyAlignment="0" applyProtection="0"/>
    <xf numFmtId="0" fontId="37" fillId="0" borderId="1"/>
    <xf numFmtId="0" fontId="17" fillId="0" borderId="1" applyNumberFormat="0" applyFill="0" applyBorder="0" applyAlignment="0" applyProtection="0"/>
    <xf numFmtId="0" fontId="33" fillId="0" borderId="1" applyNumberFormat="0" applyFill="0" applyBorder="0" applyAlignment="0" applyProtection="0">
      <alignment vertical="top"/>
      <protection locked="0"/>
    </xf>
    <xf numFmtId="0" fontId="34" fillId="0" borderId="1" applyNumberFormat="0" applyFill="0" applyBorder="0" applyAlignment="0" applyProtection="0"/>
    <xf numFmtId="0" fontId="35" fillId="0" borderId="1" applyNumberFormat="0" applyFill="0" applyBorder="0" applyAlignment="0" applyProtection="0">
      <alignment vertical="top"/>
      <protection locked="0"/>
    </xf>
    <xf numFmtId="0" fontId="33" fillId="0" borderId="1" applyNumberFormat="0" applyFill="0" applyBorder="0" applyAlignment="0" applyProtection="0">
      <alignment vertical="top"/>
      <protection locked="0"/>
    </xf>
    <xf numFmtId="0" fontId="36" fillId="7" borderId="1" applyNumberFormat="0" applyBorder="0" applyAlignment="0" applyProtection="0"/>
    <xf numFmtId="0" fontId="6" fillId="0" borderId="1"/>
    <xf numFmtId="0" fontId="33" fillId="0" borderId="1" applyNumberFormat="0" applyFill="0" applyBorder="0" applyAlignment="0" applyProtection="0">
      <alignment vertical="top"/>
      <protection locked="0"/>
    </xf>
    <xf numFmtId="0" fontId="35" fillId="0" borderId="1" applyNumberFormat="0" applyFill="0" applyBorder="0" applyAlignment="0" applyProtection="0">
      <alignment vertical="top"/>
      <protection locked="0"/>
    </xf>
    <xf numFmtId="0" fontId="34" fillId="0" borderId="1" applyNumberFormat="0" applyFill="0" applyBorder="0" applyAlignment="0" applyProtection="0"/>
    <xf numFmtId="0" fontId="37" fillId="0" borderId="1"/>
    <xf numFmtId="0" fontId="8" fillId="0" borderId="1"/>
    <xf numFmtId="0" fontId="8" fillId="0" borderId="1"/>
    <xf numFmtId="0" fontId="1" fillId="0" borderId="1"/>
    <xf numFmtId="0" fontId="1" fillId="11" borderId="14" applyNumberFormat="0" applyFont="0" applyAlignment="0" applyProtection="0"/>
    <xf numFmtId="0" fontId="38" fillId="0" borderId="1" applyNumberFormat="0" applyFill="0" applyBorder="0" applyAlignment="0" applyProtection="0"/>
    <xf numFmtId="0" fontId="25" fillId="0" borderId="1" applyNumberFormat="0" applyFill="0" applyBorder="0" applyAlignment="0" applyProtection="0"/>
    <xf numFmtId="0" fontId="1" fillId="0" borderId="1"/>
    <xf numFmtId="0" fontId="33" fillId="0" borderId="1" applyNumberFormat="0" applyFill="0" applyBorder="0" applyAlignment="0" applyProtection="0">
      <alignment vertical="top"/>
      <protection locked="0"/>
    </xf>
    <xf numFmtId="0" fontId="33" fillId="0" borderId="1" applyNumberFormat="0" applyFill="0" applyBorder="0" applyAlignment="0" applyProtection="0">
      <alignment vertical="top"/>
      <protection locked="0"/>
    </xf>
    <xf numFmtId="0" fontId="1" fillId="0" borderId="1"/>
  </cellStyleXfs>
  <cellXfs count="79">
    <xf numFmtId="0" fontId="0" fillId="0" borderId="0" xfId="0"/>
    <xf numFmtId="0" fontId="5" fillId="0" borderId="1" xfId="4" applyFont="1" applyFill="1" applyBorder="1" applyAlignment="1">
      <alignment horizontal="center"/>
    </xf>
    <xf numFmtId="0" fontId="5" fillId="0" borderId="1" xfId="9" applyFont="1" applyFill="1" applyBorder="1" applyAlignment="1">
      <alignment horizontal="center" vertical="top"/>
    </xf>
    <xf numFmtId="0" fontId="5" fillId="0" borderId="1" xfId="9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top"/>
    </xf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/>
    </xf>
    <xf numFmtId="0" fontId="11" fillId="0" borderId="1" xfId="10" applyFont="1" applyAlignment="1"/>
    <xf numFmtId="0" fontId="5" fillId="0" borderId="1" xfId="10" applyFont="1" applyAlignment="1">
      <alignment horizontal="center"/>
    </xf>
    <xf numFmtId="0" fontId="5" fillId="0" borderId="1" xfId="10" applyFont="1"/>
    <xf numFmtId="0" fontId="5" fillId="2" borderId="1" xfId="10" applyFont="1" applyFill="1"/>
    <xf numFmtId="0" fontId="5" fillId="0" borderId="1" xfId="10" applyFont="1" applyFill="1" applyAlignment="1">
      <alignment horizontal="left"/>
    </xf>
    <xf numFmtId="0" fontId="10" fillId="0" borderId="1" xfId="10" applyFill="1" applyAlignment="1">
      <alignment horizontal="left"/>
    </xf>
    <xf numFmtId="0" fontId="5" fillId="0" borderId="1" xfId="10" applyFont="1" applyFill="1" applyAlignment="1">
      <alignment horizontal="center"/>
    </xf>
    <xf numFmtId="0" fontId="5" fillId="0" borderId="1" xfId="10" applyFont="1" applyFill="1"/>
    <xf numFmtId="14" fontId="5" fillId="0" borderId="1" xfId="10" applyNumberFormat="1" applyFont="1" applyFill="1" applyAlignment="1">
      <alignment horizontal="center"/>
    </xf>
    <xf numFmtId="0" fontId="9" fillId="0" borderId="1" xfId="10" applyFont="1"/>
    <xf numFmtId="0" fontId="9" fillId="0" borderId="1" xfId="10" applyFont="1" applyAlignment="1">
      <alignment horizontal="center"/>
    </xf>
    <xf numFmtId="0" fontId="13" fillId="3" borderId="2" xfId="10" applyFont="1" applyFill="1" applyBorder="1" applyAlignment="1">
      <alignment wrapText="1"/>
    </xf>
    <xf numFmtId="0" fontId="5" fillId="4" borderId="2" xfId="10" applyFont="1" applyFill="1" applyBorder="1"/>
    <xf numFmtId="0" fontId="9" fillId="0" borderId="1" xfId="10" applyFont="1" applyAlignment="1">
      <alignment horizontal="center" vertical="top" wrapText="1"/>
    </xf>
    <xf numFmtId="0" fontId="9" fillId="3" borderId="2" xfId="10" applyFont="1" applyFill="1" applyBorder="1" applyAlignment="1">
      <alignment horizontal="center" wrapText="1"/>
    </xf>
    <xf numFmtId="0" fontId="9" fillId="3" borderId="2" xfId="10" applyFont="1" applyFill="1" applyBorder="1" applyAlignment="1">
      <alignment horizontal="center" vertical="center"/>
    </xf>
    <xf numFmtId="0" fontId="5" fillId="3" borderId="2" xfId="10" applyFont="1" applyFill="1" applyBorder="1"/>
    <xf numFmtId="168" fontId="5" fillId="3" borderId="2" xfId="10" applyNumberFormat="1" applyFont="1" applyFill="1" applyBorder="1" applyAlignment="1">
      <alignment horizontal="center" vertical="center"/>
    </xf>
    <xf numFmtId="2" fontId="5" fillId="3" borderId="2" xfId="10" applyNumberFormat="1" applyFont="1" applyFill="1" applyBorder="1" applyAlignment="1">
      <alignment horizontal="center"/>
    </xf>
    <xf numFmtId="0" fontId="5" fillId="3" borderId="2" xfId="10" applyFont="1" applyFill="1" applyBorder="1" applyAlignment="1">
      <alignment horizontal="center"/>
    </xf>
    <xf numFmtId="168" fontId="5" fillId="4" borderId="2" xfId="10" applyNumberFormat="1" applyFont="1" applyFill="1" applyBorder="1" applyAlignment="1">
      <alignment horizontal="center" vertical="center"/>
    </xf>
    <xf numFmtId="0" fontId="5" fillId="4" borderId="2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0" fontId="5" fillId="2" borderId="2" xfId="10" applyFont="1" applyFill="1" applyBorder="1" applyAlignment="1">
      <alignment horizontal="center"/>
    </xf>
    <xf numFmtId="0" fontId="5" fillId="3" borderId="2" xfId="10" applyFont="1" applyFill="1" applyBorder="1" applyAlignment="1">
      <alignment horizontal="center" vertical="center"/>
    </xf>
    <xf numFmtId="0" fontId="7" fillId="2" borderId="2" xfId="10" applyFont="1" applyFill="1" applyBorder="1" applyAlignment="1">
      <alignment horizontal="center"/>
    </xf>
    <xf numFmtId="1" fontId="5" fillId="2" borderId="2" xfId="10" applyNumberFormat="1" applyFont="1" applyFill="1" applyBorder="1" applyAlignment="1">
      <alignment horizontal="center"/>
    </xf>
    <xf numFmtId="167" fontId="5" fillId="3" borderId="2" xfId="10" applyNumberFormat="1" applyFont="1" applyFill="1" applyBorder="1" applyAlignment="1">
      <alignment horizontal="center" vertical="center"/>
    </xf>
    <xf numFmtId="0" fontId="8" fillId="0" borderId="1" xfId="10" applyFont="1" applyAlignment="1">
      <alignment horizontal="center" vertical="center" wrapText="1"/>
    </xf>
    <xf numFmtId="0" fontId="8" fillId="3" borderId="2" xfId="10" applyFont="1" applyFill="1" applyBorder="1" applyAlignment="1">
      <alignment horizontal="center" vertical="center" wrapText="1"/>
    </xf>
    <xf numFmtId="0" fontId="8" fillId="3" borderId="2" xfId="10" applyFont="1" applyFill="1" applyBorder="1" applyAlignment="1">
      <alignment horizontal="center" vertical="center"/>
    </xf>
    <xf numFmtId="0" fontId="8" fillId="0" borderId="1" xfId="10" applyFont="1"/>
    <xf numFmtId="0" fontId="8" fillId="0" borderId="1" xfId="10" applyFont="1" applyFill="1" applyAlignment="1">
      <alignment horizontal="center" vertical="center" wrapText="1"/>
    </xf>
    <xf numFmtId="0" fontId="5" fillId="0" borderId="1" xfId="10" applyFont="1" applyBorder="1" applyAlignment="1">
      <alignment horizontal="center"/>
    </xf>
    <xf numFmtId="6" fontId="5" fillId="3" borderId="2" xfId="10" applyNumberFormat="1" applyFont="1" applyFill="1" applyBorder="1" applyAlignment="1">
      <alignment horizontal="center"/>
    </xf>
    <xf numFmtId="8" fontId="5" fillId="3" borderId="2" xfId="10" applyNumberFormat="1" applyFont="1" applyFill="1" applyBorder="1" applyAlignment="1">
      <alignment horizontal="center"/>
    </xf>
    <xf numFmtId="0" fontId="10" fillId="0" borderId="1" xfId="10"/>
    <xf numFmtId="6" fontId="39" fillId="4" borderId="2" xfId="10" applyNumberFormat="1" applyFont="1" applyFill="1" applyBorder="1" applyAlignment="1">
      <alignment horizontal="center"/>
    </xf>
    <xf numFmtId="0" fontId="39" fillId="4" borderId="2" xfId="10" applyFont="1" applyFill="1" applyBorder="1" applyAlignment="1">
      <alignment horizontal="center"/>
    </xf>
    <xf numFmtId="0" fontId="39" fillId="2" borderId="2" xfId="10" applyFont="1" applyFill="1" applyBorder="1" applyAlignment="1">
      <alignment horizontal="center"/>
    </xf>
    <xf numFmtId="8" fontId="39" fillId="4" borderId="2" xfId="10" applyNumberFormat="1" applyFont="1" applyFill="1" applyBorder="1" applyAlignment="1">
      <alignment horizontal="center"/>
    </xf>
    <xf numFmtId="2" fontId="39" fillId="4" borderId="2" xfId="10" applyNumberFormat="1" applyFont="1" applyFill="1" applyBorder="1" applyAlignment="1">
      <alignment horizontal="center"/>
    </xf>
    <xf numFmtId="1" fontId="39" fillId="2" borderId="2" xfId="10" applyNumberFormat="1" applyFont="1" applyFill="1" applyBorder="1" applyAlignment="1">
      <alignment horizontal="center"/>
    </xf>
    <xf numFmtId="1" fontId="5" fillId="3" borderId="2" xfId="10" applyNumberFormat="1" applyFont="1" applyFill="1" applyBorder="1" applyAlignment="1">
      <alignment horizontal="center"/>
    </xf>
    <xf numFmtId="1" fontId="8" fillId="3" borderId="2" xfId="10" applyNumberFormat="1" applyFont="1" applyFill="1" applyBorder="1" applyAlignment="1">
      <alignment horizontal="center" vertical="center"/>
    </xf>
    <xf numFmtId="1" fontId="39" fillId="4" borderId="2" xfId="10" applyNumberFormat="1" applyFont="1" applyFill="1" applyBorder="1" applyAlignment="1">
      <alignment horizontal="center"/>
    </xf>
    <xf numFmtId="1" fontId="40" fillId="4" borderId="2" xfId="10" applyNumberFormat="1" applyFont="1" applyFill="1" applyBorder="1" applyAlignment="1">
      <alignment horizontal="center" vertical="center"/>
    </xf>
    <xf numFmtId="168" fontId="39" fillId="4" borderId="2" xfId="10" applyNumberFormat="1" applyFont="1" applyFill="1" applyBorder="1" applyAlignment="1">
      <alignment horizontal="center" vertical="center"/>
    </xf>
    <xf numFmtId="167" fontId="39" fillId="4" borderId="2" xfId="10" applyNumberFormat="1" applyFont="1" applyFill="1" applyBorder="1" applyAlignment="1">
      <alignment horizontal="center" vertical="center"/>
    </xf>
    <xf numFmtId="0" fontId="40" fillId="4" borderId="2" xfId="10" applyFont="1" applyFill="1" applyBorder="1" applyAlignment="1">
      <alignment horizontal="center" vertical="center" wrapText="1"/>
    </xf>
    <xf numFmtId="0" fontId="39" fillId="4" borderId="2" xfId="10" applyFont="1" applyFill="1" applyBorder="1" applyAlignment="1">
      <alignment horizontal="center" vertical="center"/>
    </xf>
    <xf numFmtId="0" fontId="40" fillId="4" borderId="2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left" vertical="top" indent="1"/>
    </xf>
    <xf numFmtId="0" fontId="5" fillId="0" borderId="1" xfId="10" applyFont="1" applyFill="1" applyBorder="1" applyAlignment="1">
      <alignment horizontal="left" vertical="center" indent="1"/>
    </xf>
    <xf numFmtId="0" fontId="5" fillId="0" borderId="1" xfId="4" applyFont="1" applyFill="1" applyBorder="1" applyAlignment="1">
      <alignment horizontal="left" vertical="top" indent="1"/>
    </xf>
    <xf numFmtId="0" fontId="8" fillId="0" borderId="1" xfId="10" applyFont="1" applyAlignment="1">
      <alignment horizontal="left" vertical="center" wrapText="1" indent="1"/>
    </xf>
    <xf numFmtId="0" fontId="8" fillId="0" borderId="1" xfId="10" applyFont="1" applyFill="1" applyAlignment="1">
      <alignment horizontal="left" vertical="center" wrapText="1" indent="1"/>
    </xf>
    <xf numFmtId="0" fontId="6" fillId="0" borderId="1" xfId="24" applyFont="1" applyFill="1" applyBorder="1" applyAlignment="1">
      <alignment horizontal="left" vertical="center" indent="1"/>
    </xf>
    <xf numFmtId="0" fontId="6" fillId="0" borderId="1" xfId="24" applyFont="1" applyFill="1" applyBorder="1" applyAlignment="1">
      <alignment horizontal="left" wrapText="1" indent="1"/>
    </xf>
    <xf numFmtId="0" fontId="6" fillId="0" borderId="1" xfId="24" applyFont="1" applyFill="1" applyBorder="1" applyAlignment="1">
      <alignment horizontal="left" vertical="center" wrapText="1" indent="1"/>
    </xf>
    <xf numFmtId="0" fontId="5" fillId="0" borderId="1" xfId="10" applyFont="1" applyFill="1" applyAlignment="1">
      <alignment horizontal="left" indent="1"/>
    </xf>
    <xf numFmtId="0" fontId="5" fillId="0" borderId="1" xfId="10" applyFont="1" applyAlignment="1">
      <alignment horizontal="left" indent="1"/>
    </xf>
    <xf numFmtId="0" fontId="43" fillId="4" borderId="6" xfId="10" applyFont="1" applyFill="1" applyBorder="1" applyAlignment="1">
      <alignment horizontal="center" wrapText="1"/>
    </xf>
    <xf numFmtId="0" fontId="43" fillId="4" borderId="2" xfId="10" applyFont="1" applyFill="1" applyBorder="1" applyAlignment="1">
      <alignment horizontal="center" vertical="center"/>
    </xf>
    <xf numFmtId="0" fontId="11" fillId="0" borderId="1" xfId="10" applyFont="1" applyAlignment="1">
      <alignment horizontal="center" vertical="center"/>
    </xf>
    <xf numFmtId="0" fontId="12" fillId="2" borderId="1" xfId="10" applyFont="1" applyFill="1" applyAlignment="1">
      <alignment horizontal="center"/>
    </xf>
    <xf numFmtId="0" fontId="41" fillId="3" borderId="3" xfId="10" applyFont="1" applyFill="1" applyBorder="1" applyAlignment="1">
      <alignment horizontal="center" vertical="center" wrapText="1"/>
    </xf>
    <xf numFmtId="0" fontId="41" fillId="3" borderId="4" xfId="10" applyFont="1" applyFill="1" applyBorder="1" applyAlignment="1">
      <alignment horizontal="center" vertical="center" wrapText="1"/>
    </xf>
    <xf numFmtId="0" fontId="41" fillId="3" borderId="5" xfId="10" applyFont="1" applyFill="1" applyBorder="1" applyAlignment="1">
      <alignment horizontal="center" vertical="center" wrapText="1"/>
    </xf>
    <xf numFmtId="0" fontId="42" fillId="4" borderId="3" xfId="10" applyFont="1" applyFill="1" applyBorder="1" applyAlignment="1">
      <alignment horizontal="center" vertical="center" wrapText="1"/>
    </xf>
    <xf numFmtId="0" fontId="42" fillId="4" borderId="4" xfId="10" applyFont="1" applyFill="1" applyBorder="1" applyAlignment="1">
      <alignment horizontal="center" vertical="center" wrapText="1"/>
    </xf>
    <xf numFmtId="0" fontId="42" fillId="4" borderId="5" xfId="10" applyFont="1" applyFill="1" applyBorder="1" applyAlignment="1">
      <alignment horizontal="center" vertical="center" wrapText="1"/>
    </xf>
  </cellXfs>
  <cellStyles count="103">
    <cellStyle name="20% - Accent1 2" xfId="53" xr:uid="{00000000-0005-0000-0000-000087000000}"/>
    <cellStyle name="20% - Accent2 2" xfId="54" xr:uid="{00000000-0005-0000-0000-000088000000}"/>
    <cellStyle name="20% - Accent3 2" xfId="55" xr:uid="{00000000-0005-0000-0000-000089000000}"/>
    <cellStyle name="20% - Accent4 2" xfId="56" xr:uid="{00000000-0005-0000-0000-00008A000000}"/>
    <cellStyle name="20% - Accent5 2" xfId="57" xr:uid="{00000000-0005-0000-0000-00008B000000}"/>
    <cellStyle name="20% - Accent6 2" xfId="58" xr:uid="{00000000-0005-0000-0000-00008C000000}"/>
    <cellStyle name="40% - Accent1 2" xfId="59" xr:uid="{00000000-0005-0000-0000-00008D000000}"/>
    <cellStyle name="40% - Accent2 2" xfId="60" xr:uid="{00000000-0005-0000-0000-00008E000000}"/>
    <cellStyle name="40% - Accent3 2" xfId="61" xr:uid="{00000000-0005-0000-0000-00008F000000}"/>
    <cellStyle name="40% - Accent4 2" xfId="62" xr:uid="{00000000-0005-0000-0000-000090000000}"/>
    <cellStyle name="40% - Accent5 2" xfId="63" xr:uid="{00000000-0005-0000-0000-000091000000}"/>
    <cellStyle name="40% - Accent6 2" xfId="64" xr:uid="{00000000-0005-0000-0000-000092000000}"/>
    <cellStyle name="60% - Accent1 2" xfId="65" xr:uid="{00000000-0005-0000-0000-000093000000}"/>
    <cellStyle name="60% - Accent2 2" xfId="66" xr:uid="{00000000-0005-0000-0000-000094000000}"/>
    <cellStyle name="60% - Accent3 2" xfId="67" xr:uid="{00000000-0005-0000-0000-000095000000}"/>
    <cellStyle name="60% - Accent4 2" xfId="68" xr:uid="{00000000-0005-0000-0000-000096000000}"/>
    <cellStyle name="60% - Accent5 2" xfId="69" xr:uid="{00000000-0005-0000-0000-000097000000}"/>
    <cellStyle name="60% - Accent6 2" xfId="70" xr:uid="{00000000-0005-0000-0000-000098000000}"/>
    <cellStyle name="Accent1 2" xfId="71" xr:uid="{00000000-0005-0000-0000-000099000000}"/>
    <cellStyle name="Accent2 2" xfId="72" xr:uid="{00000000-0005-0000-0000-00009A000000}"/>
    <cellStyle name="Accent3 2" xfId="73" xr:uid="{00000000-0005-0000-0000-00009B000000}"/>
    <cellStyle name="Accent4 2" xfId="74" xr:uid="{00000000-0005-0000-0000-00009C000000}"/>
    <cellStyle name="Accent5 2" xfId="75" xr:uid="{00000000-0005-0000-0000-00009D000000}"/>
    <cellStyle name="Accent6 2" xfId="76" xr:uid="{00000000-0005-0000-0000-00009E000000}"/>
    <cellStyle name="Bad 2" xfId="77" xr:uid="{00000000-0005-0000-0000-00009F000000}"/>
    <cellStyle name="Calculation" xfId="30" builtinId="22" customBuiltin="1"/>
    <cellStyle name="Check Cell" xfId="32" builtinId="23" customBuiltin="1"/>
    <cellStyle name="Comma 2" xfId="34" xr:uid="{3613DA63-6951-48B9-8485-D33E960BD862}"/>
    <cellStyle name="Comma 2 2" xfId="78" xr:uid="{00000000-0005-0000-0000-0000A0000000}"/>
    <cellStyle name="Explanatory Text 2" xfId="79" xr:uid="{00000000-0005-0000-0000-0000A1000000}"/>
    <cellStyle name="Good 2" xfId="80" xr:uid="{00000000-0005-0000-0000-0000A2000000}"/>
    <cellStyle name="Heading 1" xfId="25" builtinId="16" customBuiltin="1"/>
    <cellStyle name="Heading 2" xfId="26" builtinId="17" customBuiltin="1"/>
    <cellStyle name="Heading 3" xfId="27" builtinId="18" customBuiltin="1"/>
    <cellStyle name="Heading 4 2" xfId="82" xr:uid="{00000000-0005-0000-0000-0000A3000000}"/>
    <cellStyle name="Hyperlink 2" xfId="35" xr:uid="{2AF51337-A686-461D-BA6A-1F5A901DE150}"/>
    <cellStyle name="Hyperlink 2 2" xfId="84" xr:uid="{00000000-0005-0000-0000-0000A5000000}"/>
    <cellStyle name="Hyperlink 2_FX" xfId="91" xr:uid="{3B6B8610-90B6-4E02-A825-5B514BA9DEDC}"/>
    <cellStyle name="Hyperlink 3" xfId="36" xr:uid="{67B5F608-61AF-4A9A-A6EA-3C07D2330A4F}"/>
    <cellStyle name="Hyperlink 3 2" xfId="85" xr:uid="{00000000-0005-0000-0000-0000A6000000}"/>
    <cellStyle name="Hyperlink 3_FX" xfId="90" xr:uid="{921510F6-46D5-4BAB-8A07-374082AD3BCF}"/>
    <cellStyle name="Hyperlink 4" xfId="37" xr:uid="{373BAE68-0904-49C6-B1D2-47BC9BE8DA60}"/>
    <cellStyle name="Hyperlink 4 2" xfId="86" xr:uid="{00000000-0005-0000-0000-0000A7000000}"/>
    <cellStyle name="Hyperlink 4_FX" xfId="89" xr:uid="{EC8FCF8C-8839-4D07-9CB9-319D4E784A6D}"/>
    <cellStyle name="Hyperlink 5" xfId="83" xr:uid="{00000000-0005-0000-0000-0000A4000000}"/>
    <cellStyle name="Hyperlink 6" xfId="101" xr:uid="{00000000-0005-0000-0000-0000C3000000}"/>
    <cellStyle name="Hyperlink 7" xfId="100" xr:uid="{00000000-0005-0000-0000-0000C5000000}"/>
    <cellStyle name="Input" xfId="28" builtinId="20" customBuiltin="1"/>
    <cellStyle name="Linked Cell" xfId="31" builtinId="24" customBuiltin="1"/>
    <cellStyle name="Neutral 2" xfId="87" xr:uid="{00000000-0005-0000-0000-0000A8000000}"/>
    <cellStyle name="Normal" xfId="0" builtinId="0"/>
    <cellStyle name="Normal 10" xfId="10" xr:uid="{00000000-0005-0000-0000-000003000000}"/>
    <cellStyle name="Normal 10 2" xfId="88" xr:uid="{00000000-0005-0000-0000-0000AA000000}"/>
    <cellStyle name="Normal 10_FX" xfId="38" xr:uid="{45318D1F-9B98-4914-9411-30EB3C0F7866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19" xfId="19" xr:uid="{00000000-0005-0000-0000-00000C000000}"/>
    <cellStyle name="Normal 2" xfId="1" xr:uid="{00000000-0005-0000-0000-00000D000000}"/>
    <cellStyle name="Normal 2 2" xfId="3" xr:uid="{00000000-0005-0000-0000-00000E000000}"/>
    <cellStyle name="Normal 2 2 2" xfId="41" xr:uid="{B7435193-7972-4F20-BA2C-11A8CED3EC15}"/>
    <cellStyle name="Normal 2 2 3" xfId="42" xr:uid="{A1D265C0-4F92-403C-92A4-0DD8ED6CCE05}"/>
    <cellStyle name="Normal 2 2 4" xfId="43" xr:uid="{6E9C5E4F-DD3F-4BB5-985C-F1D4A7A98F37}"/>
    <cellStyle name="Normal 2 2_FX" xfId="40" xr:uid="{C4F03E4D-EA9A-4215-8EE7-7DFFD5001AAB}"/>
    <cellStyle name="Normal 2 3" xfId="24" xr:uid="{6E2B334F-EAA1-4195-9D43-2CD8C392DD25}"/>
    <cellStyle name="Normal 2 4" xfId="44" xr:uid="{1217CCEF-E126-48A3-A515-80049FEC36D2}"/>
    <cellStyle name="Normal 2 4 2" xfId="92" xr:uid="{00000000-0005-0000-0000-0000AB000000}"/>
    <cellStyle name="Normal 2 4_FX" xfId="81" xr:uid="{E1E45F96-029B-4381-89E0-8DEA5BA8E731}"/>
    <cellStyle name="Normal 2_FX" xfId="39" xr:uid="{ED76044D-76E0-4817-B9BA-BC5830014DCA}"/>
    <cellStyle name="Normal 20" xfId="20" xr:uid="{00000000-0005-0000-0000-00000F000000}"/>
    <cellStyle name="Normal 21" xfId="21" xr:uid="{00000000-0005-0000-0000-000010000000}"/>
    <cellStyle name="Normal 22" xfId="22" xr:uid="{00000000-0005-0000-0000-000011000000}"/>
    <cellStyle name="Normal 23" xfId="23" xr:uid="{00000000-0005-0000-0000-000012000000}"/>
    <cellStyle name="Normal 24" xfId="52" xr:uid="{00000000-0005-0000-0000-0000A9000000}"/>
    <cellStyle name="Normal 25" xfId="99" xr:uid="{00000000-0005-0000-0000-0000C4000000}"/>
    <cellStyle name="Normal 26" xfId="102" xr:uid="{00000000-0005-0000-0000-0000C6000000}"/>
    <cellStyle name="Normal 3" xfId="2" xr:uid="{00000000-0005-0000-0000-000013000000}"/>
    <cellStyle name="Normal 3 2" xfId="46" xr:uid="{478A2877-537C-40F2-9879-83963A786C6E}"/>
    <cellStyle name="Normal 3 3" xfId="47" xr:uid="{8380FDEB-F62E-42E1-BF8D-0BBFBAD1655F}"/>
    <cellStyle name="Normal 3 4" xfId="48" xr:uid="{DFF42511-7BAB-4A51-A1B7-BA93375AE675}"/>
    <cellStyle name="Normal 3_FX" xfId="45" xr:uid="{EB2F511C-39B6-4F41-A780-D9DC5EE86AD8}"/>
    <cellStyle name="Normal 4" xfId="4" xr:uid="{00000000-0005-0000-0000-000014000000}"/>
    <cellStyle name="Normal 4 2" xfId="93" xr:uid="{00000000-0005-0000-0000-0000AC000000}"/>
    <cellStyle name="Normal 4_FX" xfId="49" xr:uid="{3BC569F2-CB74-492C-A35E-C035180DE39A}"/>
    <cellStyle name="Normal 5" xfId="5" xr:uid="{00000000-0005-0000-0000-000015000000}"/>
    <cellStyle name="Normal 5 2" xfId="94" xr:uid="{00000000-0005-0000-0000-0000AD000000}"/>
    <cellStyle name="Normal 5_FX" xfId="50" xr:uid="{54541D71-52B2-49FF-A6E9-A40949E230D3}"/>
    <cellStyle name="Normal 6" xfId="6" xr:uid="{00000000-0005-0000-0000-000016000000}"/>
    <cellStyle name="Normal 7" xfId="7" xr:uid="{00000000-0005-0000-0000-000017000000}"/>
    <cellStyle name="Normal 8" xfId="8" xr:uid="{00000000-0005-0000-0000-000018000000}"/>
    <cellStyle name="Normal 9" xfId="9" xr:uid="{00000000-0005-0000-0000-000019000000}"/>
    <cellStyle name="Normal 9 2" xfId="95" xr:uid="{00000000-0005-0000-0000-0000AE000000}"/>
    <cellStyle name="Normal 9_FX" xfId="51" xr:uid="{02FDABBF-16E3-4582-AB97-A3A1CB8A979E}"/>
    <cellStyle name="Note 2" xfId="96" xr:uid="{00000000-0005-0000-0000-0000AF000000}"/>
    <cellStyle name="Output" xfId="29" builtinId="21" customBuiltin="1"/>
    <cellStyle name="Title 2" xfId="97" xr:uid="{00000000-0005-0000-0000-0000B0000000}"/>
    <cellStyle name="Total" xfId="33" builtinId="25" customBuiltin="1"/>
    <cellStyle name="Warning Text 2" xfId="98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63.26953125" style="43" customWidth="1"/>
    <col min="2" max="2" width="11" style="43" customWidth="1"/>
    <col min="3" max="3" width="20" style="43" customWidth="1"/>
    <col min="4" max="4" width="13.54296875" style="43" customWidth="1"/>
    <col min="5" max="5" width="12.26953125" style="43" customWidth="1"/>
    <col min="6" max="6" width="13.81640625" style="43" customWidth="1"/>
    <col min="7" max="11" width="8.7265625" style="43" customWidth="1"/>
    <col min="12" max="12" width="13.453125" style="43" customWidth="1"/>
    <col min="13" max="17" width="8.7265625" style="43" customWidth="1"/>
    <col min="18" max="16384" width="9.1796875" style="43"/>
  </cols>
  <sheetData>
    <row r="1" spans="1:17" s="9" customFormat="1" ht="18" customHeight="1" x14ac:dyDescent="0.4">
      <c r="A1" s="7"/>
      <c r="B1" s="71" t="s">
        <v>85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8"/>
      <c r="P1" s="8"/>
      <c r="Q1" s="8"/>
    </row>
    <row r="2" spans="1:17" s="9" customFormat="1" ht="15.75" customHeigh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"/>
      <c r="P2" s="8"/>
      <c r="Q2" s="8"/>
    </row>
    <row r="3" spans="1:17" s="9" customFormat="1" ht="15" customHeight="1" x14ac:dyDescent="0.3">
      <c r="A3" s="10"/>
      <c r="B3" s="72" t="s">
        <v>56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"/>
      <c r="P3" s="8"/>
      <c r="Q3" s="8"/>
    </row>
    <row r="4" spans="1:17" s="14" customFormat="1" x14ac:dyDescent="0.35">
      <c r="A4" s="9" t="s">
        <v>86</v>
      </c>
      <c r="B4" s="11"/>
      <c r="C4" s="12"/>
      <c r="D4" s="12"/>
      <c r="E4" s="12"/>
      <c r="F4" s="13"/>
      <c r="L4" s="12"/>
      <c r="M4" s="13"/>
      <c r="N4" s="15"/>
      <c r="O4" s="13"/>
      <c r="P4" s="13"/>
      <c r="Q4" s="13"/>
    </row>
    <row r="5" spans="1:17" s="9" customFormat="1" ht="50.25" customHeight="1" x14ac:dyDescent="0.35">
      <c r="A5" s="16"/>
      <c r="B5" s="17"/>
      <c r="C5" s="17"/>
      <c r="D5" s="16"/>
      <c r="E5" s="17"/>
      <c r="F5" s="18"/>
      <c r="G5" s="73" t="s">
        <v>127</v>
      </c>
      <c r="H5" s="74"/>
      <c r="I5" s="74"/>
      <c r="J5" s="74"/>
      <c r="K5" s="75"/>
      <c r="L5" s="19"/>
      <c r="M5" s="76" t="s">
        <v>126</v>
      </c>
      <c r="N5" s="77"/>
      <c r="O5" s="77"/>
      <c r="P5" s="77"/>
      <c r="Q5" s="78"/>
    </row>
    <row r="6" spans="1:17" s="9" customFormat="1" ht="39" x14ac:dyDescent="0.3">
      <c r="A6" s="16" t="s">
        <v>2</v>
      </c>
      <c r="B6" s="20" t="s">
        <v>3</v>
      </c>
      <c r="C6" s="20" t="s">
        <v>1</v>
      </c>
      <c r="D6" s="20" t="s">
        <v>96</v>
      </c>
      <c r="E6" s="20" t="s">
        <v>9</v>
      </c>
      <c r="F6" s="21" t="s">
        <v>82</v>
      </c>
      <c r="G6" s="22" t="s">
        <v>4</v>
      </c>
      <c r="H6" s="22" t="s">
        <v>6</v>
      </c>
      <c r="I6" s="22" t="s">
        <v>7</v>
      </c>
      <c r="J6" s="22" t="s">
        <v>8</v>
      </c>
      <c r="K6" s="22" t="s">
        <v>57</v>
      </c>
      <c r="L6" s="69" t="s">
        <v>82</v>
      </c>
      <c r="M6" s="70" t="s">
        <v>4</v>
      </c>
      <c r="N6" s="70" t="s">
        <v>6</v>
      </c>
      <c r="O6" s="70" t="s">
        <v>7</v>
      </c>
      <c r="P6" s="70" t="s">
        <v>8</v>
      </c>
      <c r="Q6" s="70" t="s">
        <v>57</v>
      </c>
    </row>
    <row r="7" spans="1:17" s="9" customFormat="1" ht="13.5" customHeight="1" x14ac:dyDescent="0.3">
      <c r="A7" s="16" t="s">
        <v>10</v>
      </c>
      <c r="B7" s="17"/>
      <c r="C7" s="17"/>
      <c r="D7" s="16"/>
      <c r="E7" s="17"/>
      <c r="F7" s="23"/>
      <c r="G7" s="23"/>
      <c r="H7" s="23"/>
      <c r="I7" s="23"/>
      <c r="J7" s="23"/>
      <c r="K7" s="23"/>
      <c r="L7" s="19"/>
      <c r="M7" s="19"/>
      <c r="N7" s="19"/>
      <c r="O7" s="19"/>
      <c r="P7" s="19"/>
      <c r="Q7" s="19"/>
    </row>
    <row r="8" spans="1:17" s="9" customFormat="1" ht="13.5" customHeight="1" x14ac:dyDescent="0.25">
      <c r="A8" s="59" t="s">
        <v>60</v>
      </c>
      <c r="B8" s="4">
        <v>452</v>
      </c>
      <c r="C8" s="5" t="s">
        <v>61</v>
      </c>
      <c r="D8" s="4" t="s">
        <v>0</v>
      </c>
      <c r="E8" s="4" t="s">
        <v>0</v>
      </c>
      <c r="F8" s="24">
        <f>G8*25</f>
        <v>3750</v>
      </c>
      <c r="G8" s="25">
        <v>150</v>
      </c>
      <c r="H8" s="25">
        <v>200</v>
      </c>
      <c r="I8" s="25">
        <v>250</v>
      </c>
      <c r="J8" s="25">
        <v>300</v>
      </c>
      <c r="K8" s="26" t="s">
        <v>58</v>
      </c>
      <c r="L8" s="54">
        <f>M8*25</f>
        <v>1250</v>
      </c>
      <c r="M8" s="48">
        <v>50</v>
      </c>
      <c r="N8" s="48">
        <v>100</v>
      </c>
      <c r="O8" s="48">
        <v>150</v>
      </c>
      <c r="P8" s="48">
        <v>200</v>
      </c>
      <c r="Q8" s="45" t="s">
        <v>58</v>
      </c>
    </row>
    <row r="9" spans="1:17" s="9" customFormat="1" ht="57.75" customHeight="1" x14ac:dyDescent="0.25">
      <c r="A9" s="60" t="s">
        <v>62</v>
      </c>
      <c r="B9" s="6" t="s">
        <v>63</v>
      </c>
      <c r="C9" s="29" t="s">
        <v>97</v>
      </c>
      <c r="D9" s="6" t="s">
        <v>5</v>
      </c>
      <c r="E9" s="6" t="s">
        <v>61</v>
      </c>
      <c r="F9" s="26"/>
      <c r="G9" s="30"/>
      <c r="H9" s="30"/>
      <c r="I9" s="30"/>
      <c r="J9" s="30"/>
      <c r="K9" s="31" t="s">
        <v>58</v>
      </c>
      <c r="L9" s="28"/>
      <c r="M9" s="30"/>
      <c r="N9" s="30"/>
      <c r="O9" s="30"/>
      <c r="P9" s="30"/>
      <c r="Q9" s="57" t="s">
        <v>58</v>
      </c>
    </row>
    <row r="10" spans="1:17" s="9" customFormat="1" ht="13.5" customHeight="1" x14ac:dyDescent="0.25">
      <c r="A10" s="61" t="s">
        <v>64</v>
      </c>
      <c r="B10" s="13" t="s">
        <v>65</v>
      </c>
      <c r="C10" s="1" t="s">
        <v>66</v>
      </c>
      <c r="D10" s="4" t="s">
        <v>5</v>
      </c>
      <c r="E10" s="4" t="s">
        <v>61</v>
      </c>
      <c r="F10" s="26"/>
      <c r="G10" s="32"/>
      <c r="H10" s="32"/>
      <c r="I10" s="32"/>
      <c r="J10" s="32"/>
      <c r="K10" s="26" t="s">
        <v>58</v>
      </c>
      <c r="L10" s="28"/>
      <c r="M10" s="32"/>
      <c r="N10" s="32"/>
      <c r="O10" s="32"/>
      <c r="P10" s="32"/>
      <c r="Q10" s="45" t="s">
        <v>58</v>
      </c>
    </row>
    <row r="11" spans="1:17" s="9" customFormat="1" ht="13.5" customHeight="1" x14ac:dyDescent="0.25">
      <c r="A11" s="59" t="s">
        <v>67</v>
      </c>
      <c r="B11" s="4">
        <v>453</v>
      </c>
      <c r="C11" s="5" t="s">
        <v>68</v>
      </c>
      <c r="D11" s="4" t="s">
        <v>0</v>
      </c>
      <c r="E11" s="5" t="s">
        <v>0</v>
      </c>
      <c r="F11" s="24">
        <f>G11*25</f>
        <v>3750</v>
      </c>
      <c r="G11" s="50">
        <v>150</v>
      </c>
      <c r="H11" s="50">
        <v>200</v>
      </c>
      <c r="I11" s="50">
        <v>250</v>
      </c>
      <c r="J11" s="50">
        <v>300</v>
      </c>
      <c r="K11" s="26" t="s">
        <v>58</v>
      </c>
      <c r="L11" s="54">
        <f>M11*25</f>
        <v>1250</v>
      </c>
      <c r="M11" s="52">
        <v>50</v>
      </c>
      <c r="N11" s="52">
        <v>100</v>
      </c>
      <c r="O11" s="52">
        <v>150</v>
      </c>
      <c r="P11" s="52">
        <v>200</v>
      </c>
      <c r="Q11" s="45" t="s">
        <v>58</v>
      </c>
    </row>
    <row r="12" spans="1:17" s="9" customFormat="1" ht="13.5" customHeight="1" x14ac:dyDescent="0.25">
      <c r="A12" s="59" t="s">
        <v>69</v>
      </c>
      <c r="B12" s="4" t="s">
        <v>70</v>
      </c>
      <c r="C12" s="5" t="s">
        <v>71</v>
      </c>
      <c r="D12" s="4" t="s">
        <v>5</v>
      </c>
      <c r="E12" s="5" t="s">
        <v>68</v>
      </c>
      <c r="F12" s="26"/>
      <c r="G12" s="33"/>
      <c r="H12" s="33"/>
      <c r="I12" s="33"/>
      <c r="J12" s="33"/>
      <c r="K12" s="26" t="s">
        <v>58</v>
      </c>
      <c r="L12" s="28"/>
      <c r="M12" s="33"/>
      <c r="N12" s="33"/>
      <c r="O12" s="33"/>
      <c r="P12" s="33"/>
      <c r="Q12" s="45" t="s">
        <v>58</v>
      </c>
    </row>
    <row r="13" spans="1:17" s="9" customFormat="1" ht="13.5" customHeight="1" x14ac:dyDescent="0.25">
      <c r="A13" s="59" t="s">
        <v>94</v>
      </c>
      <c r="B13" s="4">
        <v>461</v>
      </c>
      <c r="C13" s="5" t="s">
        <v>95</v>
      </c>
      <c r="D13" s="4" t="s">
        <v>0</v>
      </c>
      <c r="E13" s="5" t="s">
        <v>0</v>
      </c>
      <c r="F13" s="34">
        <v>6250.5</v>
      </c>
      <c r="G13" s="50">
        <v>150</v>
      </c>
      <c r="H13" s="50">
        <v>200</v>
      </c>
      <c r="I13" s="50">
        <v>250</v>
      </c>
      <c r="J13" s="50">
        <v>300</v>
      </c>
      <c r="K13" s="26" t="s">
        <v>58</v>
      </c>
      <c r="L13" s="55">
        <v>2083.5</v>
      </c>
      <c r="M13" s="52">
        <v>50</v>
      </c>
      <c r="N13" s="52">
        <v>100</v>
      </c>
      <c r="O13" s="52">
        <v>150</v>
      </c>
      <c r="P13" s="52">
        <v>200</v>
      </c>
      <c r="Q13" s="45" t="s">
        <v>58</v>
      </c>
    </row>
    <row r="14" spans="1:17" s="9" customFormat="1" ht="13.5" customHeight="1" x14ac:dyDescent="0.25">
      <c r="A14" s="59" t="s">
        <v>92</v>
      </c>
      <c r="B14" s="4">
        <v>460</v>
      </c>
      <c r="C14" s="5" t="s">
        <v>93</v>
      </c>
      <c r="D14" s="4" t="s">
        <v>0</v>
      </c>
      <c r="E14" s="5" t="s">
        <v>0</v>
      </c>
      <c r="F14" s="24">
        <v>3750</v>
      </c>
      <c r="G14" s="50">
        <v>150</v>
      </c>
      <c r="H14" s="50">
        <v>200</v>
      </c>
      <c r="I14" s="50">
        <v>250</v>
      </c>
      <c r="J14" s="50">
        <v>300</v>
      </c>
      <c r="K14" s="26" t="s">
        <v>58</v>
      </c>
      <c r="L14" s="54">
        <f>M14*25</f>
        <v>1250</v>
      </c>
      <c r="M14" s="52">
        <v>50</v>
      </c>
      <c r="N14" s="52">
        <v>100</v>
      </c>
      <c r="O14" s="52">
        <v>150</v>
      </c>
      <c r="P14" s="52">
        <v>200</v>
      </c>
      <c r="Q14" s="45" t="s">
        <v>58</v>
      </c>
    </row>
    <row r="15" spans="1:17" s="9" customFormat="1" ht="75" customHeight="1" x14ac:dyDescent="0.25">
      <c r="A15" s="60" t="s">
        <v>123</v>
      </c>
      <c r="B15" s="6" t="s">
        <v>124</v>
      </c>
      <c r="C15" s="29" t="s">
        <v>125</v>
      </c>
      <c r="D15" s="6" t="s">
        <v>5</v>
      </c>
      <c r="E15" s="6" t="s">
        <v>93</v>
      </c>
      <c r="F15" s="24"/>
      <c r="G15" s="33"/>
      <c r="H15" s="33"/>
      <c r="I15" s="33"/>
      <c r="J15" s="33"/>
      <c r="K15" s="31" t="s">
        <v>58</v>
      </c>
      <c r="L15" s="27"/>
      <c r="M15" s="33"/>
      <c r="N15" s="33"/>
      <c r="O15" s="33"/>
      <c r="P15" s="33"/>
      <c r="Q15" s="57" t="s">
        <v>58</v>
      </c>
    </row>
    <row r="16" spans="1:17" s="38" customFormat="1" ht="13.5" customHeight="1" x14ac:dyDescent="0.25">
      <c r="A16" s="62" t="s">
        <v>98</v>
      </c>
      <c r="B16" s="35">
        <v>471</v>
      </c>
      <c r="C16" s="35" t="s">
        <v>99</v>
      </c>
      <c r="D16" s="35" t="s">
        <v>0</v>
      </c>
      <c r="E16" s="35" t="s">
        <v>0</v>
      </c>
      <c r="F16" s="36" t="s">
        <v>100</v>
      </c>
      <c r="G16" s="50">
        <v>150</v>
      </c>
      <c r="H16" s="50">
        <v>200</v>
      </c>
      <c r="I16" s="50">
        <v>250</v>
      </c>
      <c r="J16" s="51">
        <v>300</v>
      </c>
      <c r="K16" s="37" t="s">
        <v>58</v>
      </c>
      <c r="L16" s="56" t="s">
        <v>100</v>
      </c>
      <c r="M16" s="52">
        <v>150</v>
      </c>
      <c r="N16" s="52">
        <v>200</v>
      </c>
      <c r="O16" s="52">
        <v>250</v>
      </c>
      <c r="P16" s="53">
        <v>300</v>
      </c>
      <c r="Q16" s="58" t="s">
        <v>58</v>
      </c>
    </row>
    <row r="17" spans="1:17" s="38" customFormat="1" ht="13.5" customHeight="1" x14ac:dyDescent="0.25">
      <c r="A17" s="63" t="s">
        <v>101</v>
      </c>
      <c r="B17" s="39">
        <v>470</v>
      </c>
      <c r="C17" s="39" t="s">
        <v>102</v>
      </c>
      <c r="D17" s="39" t="s">
        <v>0</v>
      </c>
      <c r="E17" s="39" t="s">
        <v>0</v>
      </c>
      <c r="F17" s="36" t="s">
        <v>100</v>
      </c>
      <c r="G17" s="50">
        <v>150</v>
      </c>
      <c r="H17" s="50">
        <v>200</v>
      </c>
      <c r="I17" s="50">
        <v>250</v>
      </c>
      <c r="J17" s="51">
        <v>300</v>
      </c>
      <c r="K17" s="37" t="s">
        <v>58</v>
      </c>
      <c r="L17" s="56" t="s">
        <v>100</v>
      </c>
      <c r="M17" s="52">
        <v>150</v>
      </c>
      <c r="N17" s="52">
        <v>200</v>
      </c>
      <c r="O17" s="52">
        <v>250</v>
      </c>
      <c r="P17" s="53">
        <v>300</v>
      </c>
      <c r="Q17" s="58" t="s">
        <v>58</v>
      </c>
    </row>
    <row r="18" spans="1:17" s="38" customFormat="1" ht="13.5" customHeight="1" x14ac:dyDescent="0.25">
      <c r="A18" s="63"/>
      <c r="B18" s="39"/>
      <c r="C18" s="39"/>
      <c r="D18" s="39"/>
      <c r="E18" s="39"/>
    </row>
    <row r="19" spans="1:17" s="38" customFormat="1" ht="13.5" customHeight="1" x14ac:dyDescent="0.3">
      <c r="A19" s="16" t="s">
        <v>59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9" customFormat="1" ht="13.5" customHeight="1" x14ac:dyDescent="0.25">
      <c r="A20" s="64" t="s">
        <v>11</v>
      </c>
      <c r="B20" s="40">
        <v>21</v>
      </c>
      <c r="C20" s="8" t="s">
        <v>36</v>
      </c>
      <c r="D20" s="8" t="s">
        <v>0</v>
      </c>
      <c r="E20" s="8" t="s">
        <v>0</v>
      </c>
      <c r="F20" s="41">
        <v>6000</v>
      </c>
      <c r="G20" s="26">
        <v>3000</v>
      </c>
      <c r="H20" s="26">
        <v>4000</v>
      </c>
      <c r="I20" s="26">
        <v>5000</v>
      </c>
      <c r="J20" s="26">
        <v>6000</v>
      </c>
      <c r="K20" s="26" t="s">
        <v>58</v>
      </c>
      <c r="L20" s="44">
        <v>2000</v>
      </c>
      <c r="M20" s="45">
        <v>1000</v>
      </c>
      <c r="N20" s="45">
        <f>M20*2</f>
        <v>2000</v>
      </c>
      <c r="O20" s="45">
        <f>M20*3</f>
        <v>3000</v>
      </c>
      <c r="P20" s="45">
        <f>M20*4</f>
        <v>4000</v>
      </c>
      <c r="Q20" s="45" t="s">
        <v>58</v>
      </c>
    </row>
    <row r="21" spans="1:17" s="9" customFormat="1" ht="13.5" customHeight="1" x14ac:dyDescent="0.25">
      <c r="A21" s="65" t="s">
        <v>18</v>
      </c>
      <c r="B21" s="40" t="s">
        <v>32</v>
      </c>
      <c r="C21" s="8" t="s">
        <v>42</v>
      </c>
      <c r="D21" s="4" t="s">
        <v>5</v>
      </c>
      <c r="E21" s="8" t="s">
        <v>36</v>
      </c>
      <c r="F21" s="26"/>
      <c r="G21" s="30"/>
      <c r="H21" s="30"/>
      <c r="I21" s="30"/>
      <c r="J21" s="30"/>
      <c r="K21" s="26" t="s">
        <v>58</v>
      </c>
      <c r="L21" s="45"/>
      <c r="M21" s="46"/>
      <c r="N21" s="46"/>
      <c r="O21" s="46"/>
      <c r="P21" s="46"/>
      <c r="Q21" s="45" t="s">
        <v>58</v>
      </c>
    </row>
    <row r="22" spans="1:17" s="9" customFormat="1" ht="13.5" customHeight="1" x14ac:dyDescent="0.25">
      <c r="A22" s="66" t="s">
        <v>87</v>
      </c>
      <c r="B22" s="40" t="s">
        <v>33</v>
      </c>
      <c r="C22" s="8" t="s">
        <v>54</v>
      </c>
      <c r="D22" s="4" t="s">
        <v>5</v>
      </c>
      <c r="E22" s="8" t="s">
        <v>36</v>
      </c>
      <c r="F22" s="26"/>
      <c r="G22" s="30"/>
      <c r="H22" s="30"/>
      <c r="I22" s="30"/>
      <c r="J22" s="30"/>
      <c r="K22" s="26" t="s">
        <v>58</v>
      </c>
      <c r="L22" s="45"/>
      <c r="M22" s="46"/>
      <c r="N22" s="46"/>
      <c r="O22" s="46"/>
      <c r="P22" s="46"/>
      <c r="Q22" s="45" t="s">
        <v>58</v>
      </c>
    </row>
    <row r="23" spans="1:17" s="9" customFormat="1" ht="13.5" customHeight="1" x14ac:dyDescent="0.25">
      <c r="A23" s="66" t="s">
        <v>17</v>
      </c>
      <c r="B23" s="40">
        <v>51</v>
      </c>
      <c r="C23" s="8" t="s">
        <v>44</v>
      </c>
      <c r="D23" s="4" t="s">
        <v>5</v>
      </c>
      <c r="E23" s="8" t="s">
        <v>36</v>
      </c>
      <c r="F23" s="26"/>
      <c r="G23" s="30"/>
      <c r="H23" s="30"/>
      <c r="I23" s="30"/>
      <c r="J23" s="30"/>
      <c r="K23" s="26" t="s">
        <v>58</v>
      </c>
      <c r="L23" s="45"/>
      <c r="M23" s="46"/>
      <c r="N23" s="46"/>
      <c r="O23" s="46"/>
      <c r="P23" s="46"/>
      <c r="Q23" s="45" t="s">
        <v>58</v>
      </c>
    </row>
    <row r="24" spans="1:17" s="9" customFormat="1" ht="13.5" customHeight="1" x14ac:dyDescent="0.25">
      <c r="A24" s="66" t="s">
        <v>103</v>
      </c>
      <c r="B24" s="40">
        <v>61</v>
      </c>
      <c r="C24" s="8" t="s">
        <v>104</v>
      </c>
      <c r="D24" s="4" t="s">
        <v>5</v>
      </c>
      <c r="E24" s="8" t="s">
        <v>36</v>
      </c>
      <c r="F24" s="26"/>
      <c r="G24" s="30"/>
      <c r="H24" s="30"/>
      <c r="I24" s="30"/>
      <c r="J24" s="30"/>
      <c r="K24" s="26" t="s">
        <v>58</v>
      </c>
      <c r="L24" s="45"/>
      <c r="M24" s="46"/>
      <c r="N24" s="46"/>
      <c r="O24" s="46"/>
      <c r="P24" s="46"/>
      <c r="Q24" s="45" t="s">
        <v>58</v>
      </c>
    </row>
    <row r="25" spans="1:17" s="9" customFormat="1" ht="13.5" customHeight="1" x14ac:dyDescent="0.25">
      <c r="A25" s="64" t="s">
        <v>105</v>
      </c>
      <c r="B25" s="40">
        <v>61</v>
      </c>
      <c r="C25" s="8" t="s">
        <v>106</v>
      </c>
      <c r="D25" s="8" t="s">
        <v>5</v>
      </c>
      <c r="E25" s="8" t="s">
        <v>36</v>
      </c>
      <c r="F25" s="41"/>
      <c r="G25" s="30"/>
      <c r="H25" s="30"/>
      <c r="I25" s="30"/>
      <c r="J25" s="30"/>
      <c r="K25" s="26" t="s">
        <v>58</v>
      </c>
      <c r="L25" s="44"/>
      <c r="M25" s="46"/>
      <c r="N25" s="46"/>
      <c r="O25" s="46"/>
      <c r="P25" s="46"/>
      <c r="Q25" s="45" t="s">
        <v>58</v>
      </c>
    </row>
    <row r="26" spans="1:17" s="9" customFormat="1" ht="13.5" customHeight="1" x14ac:dyDescent="0.25">
      <c r="A26" s="64" t="s">
        <v>12</v>
      </c>
      <c r="B26" s="40">
        <v>39</v>
      </c>
      <c r="C26" s="8" t="s">
        <v>41</v>
      </c>
      <c r="D26" s="8" t="s">
        <v>0</v>
      </c>
      <c r="E26" s="8" t="s">
        <v>0</v>
      </c>
      <c r="F26" s="41">
        <v>3000</v>
      </c>
      <c r="G26" s="26">
        <v>3000</v>
      </c>
      <c r="H26" s="26">
        <v>4000</v>
      </c>
      <c r="I26" s="26">
        <v>5000</v>
      </c>
      <c r="J26" s="26">
        <v>6000</v>
      </c>
      <c r="K26" s="26" t="s">
        <v>58</v>
      </c>
      <c r="L26" s="44">
        <v>1000</v>
      </c>
      <c r="M26" s="45">
        <v>1000</v>
      </c>
      <c r="N26" s="45">
        <f t="shared" ref="N26:N27" si="0">M26*2</f>
        <v>2000</v>
      </c>
      <c r="O26" s="45">
        <f t="shared" ref="O26:O27" si="1">M26*3</f>
        <v>3000</v>
      </c>
      <c r="P26" s="45">
        <f t="shared" ref="P26:P27" si="2">M26*4</f>
        <v>4000</v>
      </c>
      <c r="Q26" s="45" t="s">
        <v>58</v>
      </c>
    </row>
    <row r="27" spans="1:17" s="9" customFormat="1" ht="13.5" customHeight="1" x14ac:dyDescent="0.25">
      <c r="A27" s="64" t="s">
        <v>13</v>
      </c>
      <c r="B27" s="40">
        <v>20</v>
      </c>
      <c r="C27" s="8" t="s">
        <v>37</v>
      </c>
      <c r="D27" s="8" t="s">
        <v>0</v>
      </c>
      <c r="E27" s="8" t="s">
        <v>0</v>
      </c>
      <c r="F27" s="41">
        <v>6000</v>
      </c>
      <c r="G27" s="26">
        <v>6000</v>
      </c>
      <c r="H27" s="26">
        <v>8000</v>
      </c>
      <c r="I27" s="26">
        <v>10000</v>
      </c>
      <c r="J27" s="26">
        <v>12000</v>
      </c>
      <c r="K27" s="26" t="s">
        <v>58</v>
      </c>
      <c r="L27" s="44">
        <v>2000</v>
      </c>
      <c r="M27" s="45">
        <v>2000</v>
      </c>
      <c r="N27" s="45">
        <f t="shared" si="0"/>
        <v>4000</v>
      </c>
      <c r="O27" s="45">
        <f t="shared" si="1"/>
        <v>6000</v>
      </c>
      <c r="P27" s="45">
        <f t="shared" si="2"/>
        <v>8000</v>
      </c>
      <c r="Q27" s="45" t="s">
        <v>58</v>
      </c>
    </row>
    <row r="28" spans="1:17" s="9" customFormat="1" ht="13.5" customHeight="1" x14ac:dyDescent="0.25">
      <c r="A28" s="66" t="s">
        <v>19</v>
      </c>
      <c r="B28" s="40" t="s">
        <v>30</v>
      </c>
      <c r="C28" s="8" t="s">
        <v>45</v>
      </c>
      <c r="D28" s="4" t="s">
        <v>5</v>
      </c>
      <c r="E28" s="8" t="s">
        <v>37</v>
      </c>
      <c r="F28" s="26"/>
      <c r="G28" s="30"/>
      <c r="H28" s="30"/>
      <c r="I28" s="30"/>
      <c r="J28" s="30"/>
      <c r="K28" s="26" t="s">
        <v>58</v>
      </c>
      <c r="L28" s="45"/>
      <c r="M28" s="46"/>
      <c r="N28" s="46"/>
      <c r="O28" s="46"/>
      <c r="P28" s="46"/>
      <c r="Q28" s="45" t="s">
        <v>58</v>
      </c>
    </row>
    <row r="29" spans="1:17" s="9" customFormat="1" ht="13.5" customHeight="1" x14ac:dyDescent="0.25">
      <c r="A29" s="66" t="s">
        <v>88</v>
      </c>
      <c r="B29" s="40" t="s">
        <v>31</v>
      </c>
      <c r="C29" s="8" t="s">
        <v>53</v>
      </c>
      <c r="D29" s="4" t="s">
        <v>5</v>
      </c>
      <c r="E29" s="8" t="s">
        <v>37</v>
      </c>
      <c r="F29" s="26"/>
      <c r="G29" s="30"/>
      <c r="H29" s="30"/>
      <c r="I29" s="30"/>
      <c r="J29" s="30"/>
      <c r="K29" s="26" t="s">
        <v>58</v>
      </c>
      <c r="L29" s="45"/>
      <c r="M29" s="46"/>
      <c r="N29" s="46"/>
      <c r="O29" s="46"/>
      <c r="P29" s="46"/>
      <c r="Q29" s="45" t="s">
        <v>58</v>
      </c>
    </row>
    <row r="30" spans="1:17" s="9" customFormat="1" ht="13.5" customHeight="1" x14ac:dyDescent="0.25">
      <c r="A30" s="66" t="s">
        <v>20</v>
      </c>
      <c r="B30" s="40">
        <v>52</v>
      </c>
      <c r="C30" s="8" t="s">
        <v>46</v>
      </c>
      <c r="D30" s="4" t="s">
        <v>5</v>
      </c>
      <c r="E30" s="8" t="s">
        <v>37</v>
      </c>
      <c r="F30" s="26"/>
      <c r="G30" s="30"/>
      <c r="H30" s="30"/>
      <c r="I30" s="30"/>
      <c r="J30" s="30"/>
      <c r="K30" s="26" t="s">
        <v>58</v>
      </c>
      <c r="L30" s="45"/>
      <c r="M30" s="46"/>
      <c r="N30" s="46"/>
      <c r="O30" s="46"/>
      <c r="P30" s="46"/>
      <c r="Q30" s="45" t="s">
        <v>58</v>
      </c>
    </row>
    <row r="31" spans="1:17" s="9" customFormat="1" ht="13.5" customHeight="1" x14ac:dyDescent="0.25">
      <c r="A31" s="66" t="s">
        <v>107</v>
      </c>
      <c r="B31" s="40">
        <v>61</v>
      </c>
      <c r="C31" s="8" t="s">
        <v>108</v>
      </c>
      <c r="D31" s="4" t="s">
        <v>5</v>
      </c>
      <c r="E31" s="8" t="s">
        <v>37</v>
      </c>
      <c r="F31" s="26"/>
      <c r="G31" s="30"/>
      <c r="H31" s="30"/>
      <c r="I31" s="30"/>
      <c r="J31" s="30"/>
      <c r="K31" s="26" t="s">
        <v>58</v>
      </c>
      <c r="L31" s="45"/>
      <c r="M31" s="46"/>
      <c r="N31" s="46"/>
      <c r="O31" s="46"/>
      <c r="P31" s="46"/>
      <c r="Q31" s="45" t="s">
        <v>58</v>
      </c>
    </row>
    <row r="32" spans="1:17" s="9" customFormat="1" ht="13.5" customHeight="1" x14ac:dyDescent="0.25">
      <c r="A32" s="64" t="s">
        <v>109</v>
      </c>
      <c r="B32" s="40">
        <v>61</v>
      </c>
      <c r="C32" s="8" t="s">
        <v>110</v>
      </c>
      <c r="D32" s="8" t="s">
        <v>5</v>
      </c>
      <c r="E32" s="8" t="s">
        <v>37</v>
      </c>
      <c r="F32" s="41"/>
      <c r="G32" s="30"/>
      <c r="H32" s="30"/>
      <c r="I32" s="30"/>
      <c r="J32" s="30"/>
      <c r="K32" s="26" t="s">
        <v>58</v>
      </c>
      <c r="L32" s="44"/>
      <c r="M32" s="46"/>
      <c r="N32" s="46"/>
      <c r="O32" s="46"/>
      <c r="P32" s="46"/>
      <c r="Q32" s="45" t="s">
        <v>58</v>
      </c>
    </row>
    <row r="33" spans="1:17" s="9" customFormat="1" ht="13.5" customHeight="1" x14ac:dyDescent="0.25">
      <c r="A33" s="64" t="s">
        <v>14</v>
      </c>
      <c r="B33" s="40">
        <v>19</v>
      </c>
      <c r="C33" s="8" t="s">
        <v>38</v>
      </c>
      <c r="D33" s="8" t="s">
        <v>0</v>
      </c>
      <c r="E33" s="8" t="s">
        <v>0</v>
      </c>
      <c r="F33" s="41">
        <v>6000</v>
      </c>
      <c r="G33" s="26">
        <v>6000</v>
      </c>
      <c r="H33" s="26">
        <v>8000</v>
      </c>
      <c r="I33" s="26">
        <v>10000</v>
      </c>
      <c r="J33" s="26">
        <v>12000</v>
      </c>
      <c r="K33" s="26" t="s">
        <v>58</v>
      </c>
      <c r="L33" s="44">
        <v>2000</v>
      </c>
      <c r="M33" s="45">
        <v>2000</v>
      </c>
      <c r="N33" s="45">
        <f t="shared" ref="N33" si="3">M33*2</f>
        <v>4000</v>
      </c>
      <c r="O33" s="45">
        <f t="shared" ref="O33" si="4">M33*3</f>
        <v>6000</v>
      </c>
      <c r="P33" s="45">
        <f t="shared" ref="P33" si="5">M33*4</f>
        <v>8000</v>
      </c>
      <c r="Q33" s="45" t="s">
        <v>58</v>
      </c>
    </row>
    <row r="34" spans="1:17" s="9" customFormat="1" ht="13.5" customHeight="1" x14ac:dyDescent="0.25">
      <c r="A34" s="65" t="s">
        <v>22</v>
      </c>
      <c r="B34" s="40" t="s">
        <v>28</v>
      </c>
      <c r="C34" s="8" t="s">
        <v>47</v>
      </c>
      <c r="D34" s="4" t="s">
        <v>5</v>
      </c>
      <c r="E34" s="8" t="s">
        <v>38</v>
      </c>
      <c r="F34" s="26"/>
      <c r="G34" s="30"/>
      <c r="H34" s="30"/>
      <c r="I34" s="30"/>
      <c r="J34" s="30"/>
      <c r="K34" s="26" t="s">
        <v>58</v>
      </c>
      <c r="L34" s="45"/>
      <c r="M34" s="46"/>
      <c r="N34" s="46"/>
      <c r="O34" s="46"/>
      <c r="P34" s="46"/>
      <c r="Q34" s="45" t="s">
        <v>58</v>
      </c>
    </row>
    <row r="35" spans="1:17" s="9" customFormat="1" ht="13.5" customHeight="1" x14ac:dyDescent="0.25">
      <c r="A35" s="66" t="s">
        <v>89</v>
      </c>
      <c r="B35" s="40" t="s">
        <v>29</v>
      </c>
      <c r="C35" s="8" t="s">
        <v>52</v>
      </c>
      <c r="D35" s="4" t="s">
        <v>5</v>
      </c>
      <c r="E35" s="8" t="s">
        <v>38</v>
      </c>
      <c r="F35" s="26"/>
      <c r="G35" s="30"/>
      <c r="H35" s="30"/>
      <c r="I35" s="30"/>
      <c r="J35" s="30"/>
      <c r="K35" s="26" t="s">
        <v>58</v>
      </c>
      <c r="L35" s="45"/>
      <c r="M35" s="46"/>
      <c r="N35" s="46"/>
      <c r="O35" s="46"/>
      <c r="P35" s="46"/>
      <c r="Q35" s="45" t="s">
        <v>58</v>
      </c>
    </row>
    <row r="36" spans="1:17" s="9" customFormat="1" ht="13.5" customHeight="1" x14ac:dyDescent="0.25">
      <c r="A36" s="66" t="s">
        <v>21</v>
      </c>
      <c r="B36" s="40">
        <v>53</v>
      </c>
      <c r="C36" s="8" t="s">
        <v>48</v>
      </c>
      <c r="D36" s="4" t="s">
        <v>5</v>
      </c>
      <c r="E36" s="8" t="s">
        <v>38</v>
      </c>
      <c r="F36" s="26"/>
      <c r="G36" s="30"/>
      <c r="H36" s="30"/>
      <c r="I36" s="30"/>
      <c r="J36" s="30"/>
      <c r="K36" s="26" t="s">
        <v>58</v>
      </c>
      <c r="L36" s="45"/>
      <c r="M36" s="46"/>
      <c r="N36" s="46"/>
      <c r="O36" s="46"/>
      <c r="P36" s="46"/>
      <c r="Q36" s="45" t="s">
        <v>58</v>
      </c>
    </row>
    <row r="37" spans="1:17" s="9" customFormat="1" ht="13.5" customHeight="1" x14ac:dyDescent="0.25">
      <c r="A37" s="64" t="s">
        <v>111</v>
      </c>
      <c r="B37" s="40">
        <v>61</v>
      </c>
      <c r="C37" s="8" t="s">
        <v>112</v>
      </c>
      <c r="D37" s="8" t="s">
        <v>5</v>
      </c>
      <c r="E37" s="8" t="s">
        <v>38</v>
      </c>
      <c r="F37" s="41"/>
      <c r="G37" s="30"/>
      <c r="H37" s="30"/>
      <c r="I37" s="30"/>
      <c r="J37" s="30"/>
      <c r="K37" s="26" t="s">
        <v>58</v>
      </c>
      <c r="L37" s="44"/>
      <c r="M37" s="46"/>
      <c r="N37" s="46"/>
      <c r="O37" s="46"/>
      <c r="P37" s="46"/>
      <c r="Q37" s="45" t="s">
        <v>58</v>
      </c>
    </row>
    <row r="38" spans="1:17" s="9" customFormat="1" ht="13.5" customHeight="1" x14ac:dyDescent="0.25">
      <c r="A38" s="66" t="s">
        <v>77</v>
      </c>
      <c r="B38" s="40">
        <v>26</v>
      </c>
      <c r="C38" s="8" t="s">
        <v>80</v>
      </c>
      <c r="D38" s="4" t="s">
        <v>0</v>
      </c>
      <c r="E38" s="8" t="s">
        <v>0</v>
      </c>
      <c r="F38" s="41">
        <v>6000</v>
      </c>
      <c r="G38" s="26">
        <v>6000</v>
      </c>
      <c r="H38" s="26">
        <v>8000</v>
      </c>
      <c r="I38" s="26">
        <v>10000</v>
      </c>
      <c r="J38" s="26">
        <v>12000</v>
      </c>
      <c r="K38" s="26" t="s">
        <v>58</v>
      </c>
      <c r="L38" s="44">
        <v>2000</v>
      </c>
      <c r="M38" s="45">
        <v>2000</v>
      </c>
      <c r="N38" s="45">
        <v>4000</v>
      </c>
      <c r="O38" s="45">
        <v>6000</v>
      </c>
      <c r="P38" s="45">
        <v>8000</v>
      </c>
      <c r="Q38" s="45" t="s">
        <v>58</v>
      </c>
    </row>
    <row r="39" spans="1:17" s="9" customFormat="1" ht="13.5" customHeight="1" x14ac:dyDescent="0.25">
      <c r="A39" s="66" t="s">
        <v>78</v>
      </c>
      <c r="B39" s="40" t="s">
        <v>79</v>
      </c>
      <c r="C39" s="8" t="s">
        <v>81</v>
      </c>
      <c r="D39" s="4" t="s">
        <v>5</v>
      </c>
      <c r="E39" s="8" t="s">
        <v>80</v>
      </c>
      <c r="F39" s="26"/>
      <c r="G39" s="30"/>
      <c r="H39" s="30"/>
      <c r="I39" s="30"/>
      <c r="J39" s="30"/>
      <c r="K39" s="26" t="s">
        <v>58</v>
      </c>
      <c r="L39" s="45"/>
      <c r="M39" s="46"/>
      <c r="N39" s="46"/>
      <c r="O39" s="46"/>
      <c r="P39" s="46"/>
      <c r="Q39" s="45" t="s">
        <v>58</v>
      </c>
    </row>
    <row r="40" spans="1:17" s="9" customFormat="1" ht="13.5" customHeight="1" x14ac:dyDescent="0.25">
      <c r="A40" s="66" t="s">
        <v>113</v>
      </c>
      <c r="B40" s="40">
        <v>61</v>
      </c>
      <c r="C40" s="8" t="s">
        <v>114</v>
      </c>
      <c r="D40" s="4" t="s">
        <v>5</v>
      </c>
      <c r="E40" s="8" t="s">
        <v>80</v>
      </c>
      <c r="F40" s="26"/>
      <c r="G40" s="30"/>
      <c r="H40" s="30"/>
      <c r="I40" s="30"/>
      <c r="J40" s="30"/>
      <c r="K40" s="26" t="s">
        <v>58</v>
      </c>
      <c r="L40" s="45"/>
      <c r="M40" s="46"/>
      <c r="N40" s="46"/>
      <c r="O40" s="46"/>
      <c r="P40" s="46"/>
      <c r="Q40" s="45" t="s">
        <v>58</v>
      </c>
    </row>
    <row r="41" spans="1:17" s="9" customFormat="1" ht="13.5" customHeight="1" x14ac:dyDescent="0.25">
      <c r="A41" s="64" t="s">
        <v>115</v>
      </c>
      <c r="B41" s="40">
        <v>61</v>
      </c>
      <c r="C41" s="8" t="s">
        <v>116</v>
      </c>
      <c r="D41" s="8" t="s">
        <v>5</v>
      </c>
      <c r="E41" s="8" t="s">
        <v>80</v>
      </c>
      <c r="F41" s="41"/>
      <c r="G41" s="30"/>
      <c r="H41" s="30"/>
      <c r="I41" s="30"/>
      <c r="J41" s="30"/>
      <c r="K41" s="26" t="s">
        <v>58</v>
      </c>
      <c r="L41" s="44"/>
      <c r="M41" s="46"/>
      <c r="N41" s="46"/>
      <c r="O41" s="46"/>
      <c r="P41" s="46"/>
      <c r="Q41" s="45" t="s">
        <v>58</v>
      </c>
    </row>
    <row r="42" spans="1:17" s="9" customFormat="1" ht="13.5" customHeight="1" x14ac:dyDescent="0.25">
      <c r="A42" s="64" t="s">
        <v>15</v>
      </c>
      <c r="B42" s="40">
        <v>18</v>
      </c>
      <c r="C42" s="8" t="s">
        <v>39</v>
      </c>
      <c r="D42" s="8" t="s">
        <v>0</v>
      </c>
      <c r="E42" s="8" t="s">
        <v>0</v>
      </c>
      <c r="F42" s="41">
        <v>9000</v>
      </c>
      <c r="G42" s="26">
        <v>900</v>
      </c>
      <c r="H42" s="26">
        <v>1200</v>
      </c>
      <c r="I42" s="26">
        <v>1500</v>
      </c>
      <c r="J42" s="26">
        <v>1800</v>
      </c>
      <c r="K42" s="26" t="s">
        <v>58</v>
      </c>
      <c r="L42" s="44">
        <v>3000</v>
      </c>
      <c r="M42" s="45">
        <v>300</v>
      </c>
      <c r="N42" s="45">
        <f t="shared" ref="N42" si="6">M42*2</f>
        <v>600</v>
      </c>
      <c r="O42" s="45">
        <f t="shared" ref="O42" si="7">M42*3</f>
        <v>900</v>
      </c>
      <c r="P42" s="45">
        <f t="shared" ref="P42" si="8">M42*4</f>
        <v>1200</v>
      </c>
      <c r="Q42" s="45" t="s">
        <v>58</v>
      </c>
    </row>
    <row r="43" spans="1:17" s="9" customFormat="1" ht="13.5" customHeight="1" x14ac:dyDescent="0.25">
      <c r="A43" s="66" t="s">
        <v>23</v>
      </c>
      <c r="B43" s="40" t="s">
        <v>26</v>
      </c>
      <c r="C43" s="8" t="s">
        <v>49</v>
      </c>
      <c r="D43" s="4" t="s">
        <v>5</v>
      </c>
      <c r="E43" s="8" t="s">
        <v>39</v>
      </c>
      <c r="F43" s="26"/>
      <c r="G43" s="30"/>
      <c r="H43" s="30"/>
      <c r="I43" s="30"/>
      <c r="J43" s="30"/>
      <c r="K43" s="26" t="s">
        <v>58</v>
      </c>
      <c r="L43" s="45"/>
      <c r="M43" s="46"/>
      <c r="N43" s="46"/>
      <c r="O43" s="46"/>
      <c r="P43" s="46"/>
      <c r="Q43" s="45" t="s">
        <v>58</v>
      </c>
    </row>
    <row r="44" spans="1:17" s="9" customFormat="1" ht="13.5" customHeight="1" x14ac:dyDescent="0.25">
      <c r="A44" s="66" t="s">
        <v>90</v>
      </c>
      <c r="B44" s="40" t="s">
        <v>27</v>
      </c>
      <c r="C44" s="8" t="s">
        <v>51</v>
      </c>
      <c r="D44" s="4" t="s">
        <v>5</v>
      </c>
      <c r="E44" s="8" t="s">
        <v>39</v>
      </c>
      <c r="F44" s="26"/>
      <c r="G44" s="30"/>
      <c r="H44" s="30"/>
      <c r="I44" s="30"/>
      <c r="J44" s="30"/>
      <c r="K44" s="26" t="s">
        <v>58</v>
      </c>
      <c r="L44" s="45"/>
      <c r="M44" s="46"/>
      <c r="N44" s="46"/>
      <c r="O44" s="46"/>
      <c r="P44" s="46"/>
      <c r="Q44" s="45" t="s">
        <v>58</v>
      </c>
    </row>
    <row r="45" spans="1:17" s="9" customFormat="1" ht="13.5" customHeight="1" x14ac:dyDescent="0.25">
      <c r="A45" s="67" t="s">
        <v>83</v>
      </c>
      <c r="B45" s="40">
        <v>59</v>
      </c>
      <c r="C45" s="8" t="s">
        <v>84</v>
      </c>
      <c r="D45" s="4" t="s">
        <v>5</v>
      </c>
      <c r="E45" s="8" t="s">
        <v>39</v>
      </c>
      <c r="F45" s="26"/>
      <c r="G45" s="30"/>
      <c r="H45" s="30"/>
      <c r="I45" s="30"/>
      <c r="J45" s="30"/>
      <c r="K45" s="26" t="s">
        <v>58</v>
      </c>
      <c r="L45" s="45"/>
      <c r="M45" s="46"/>
      <c r="N45" s="46"/>
      <c r="O45" s="46"/>
      <c r="P45" s="46"/>
      <c r="Q45" s="45" t="s">
        <v>58</v>
      </c>
    </row>
    <row r="46" spans="1:17" s="9" customFormat="1" ht="13.5" customHeight="1" x14ac:dyDescent="0.25">
      <c r="A46" s="66" t="s">
        <v>117</v>
      </c>
      <c r="B46" s="40">
        <v>61</v>
      </c>
      <c r="C46" s="8" t="s">
        <v>118</v>
      </c>
      <c r="D46" s="4" t="s">
        <v>5</v>
      </c>
      <c r="E46" s="8" t="s">
        <v>39</v>
      </c>
      <c r="F46" s="26"/>
      <c r="G46" s="30"/>
      <c r="H46" s="30"/>
      <c r="I46" s="30"/>
      <c r="J46" s="30"/>
      <c r="K46" s="26" t="s">
        <v>58</v>
      </c>
      <c r="L46" s="45"/>
      <c r="M46" s="46"/>
      <c r="N46" s="46"/>
      <c r="O46" s="46"/>
      <c r="P46" s="46"/>
      <c r="Q46" s="45" t="s">
        <v>58</v>
      </c>
    </row>
    <row r="47" spans="1:17" s="9" customFormat="1" ht="13.5" customHeight="1" x14ac:dyDescent="0.25">
      <c r="A47" s="64" t="s">
        <v>119</v>
      </c>
      <c r="B47" s="40">
        <v>61</v>
      </c>
      <c r="C47" s="8" t="s">
        <v>120</v>
      </c>
      <c r="D47" s="8" t="s">
        <v>5</v>
      </c>
      <c r="E47" s="8" t="s">
        <v>39</v>
      </c>
      <c r="F47" s="41"/>
      <c r="G47" s="30"/>
      <c r="H47" s="30"/>
      <c r="I47" s="30"/>
      <c r="J47" s="30"/>
      <c r="K47" s="26" t="s">
        <v>58</v>
      </c>
      <c r="L47" s="44"/>
      <c r="M47" s="46"/>
      <c r="N47" s="46"/>
      <c r="O47" s="46"/>
      <c r="P47" s="46"/>
      <c r="Q47" s="45" t="s">
        <v>58</v>
      </c>
    </row>
    <row r="48" spans="1:17" s="9" customFormat="1" ht="13.5" customHeight="1" x14ac:dyDescent="0.25">
      <c r="A48" s="64" t="s">
        <v>16</v>
      </c>
      <c r="B48" s="40">
        <v>40</v>
      </c>
      <c r="C48" s="8" t="s">
        <v>40</v>
      </c>
      <c r="D48" s="8" t="s">
        <v>0</v>
      </c>
      <c r="E48" s="8" t="s">
        <v>0</v>
      </c>
      <c r="F48" s="41">
        <v>9000</v>
      </c>
      <c r="G48" s="26">
        <v>900</v>
      </c>
      <c r="H48" s="26">
        <v>1200</v>
      </c>
      <c r="I48" s="26">
        <v>1500</v>
      </c>
      <c r="J48" s="26">
        <v>1800</v>
      </c>
      <c r="K48" s="26" t="s">
        <v>58</v>
      </c>
      <c r="L48" s="44">
        <v>3000</v>
      </c>
      <c r="M48" s="45">
        <v>300</v>
      </c>
      <c r="N48" s="45">
        <f t="shared" ref="N48" si="9">M48*2</f>
        <v>600</v>
      </c>
      <c r="O48" s="45">
        <f t="shared" ref="O48" si="10">M48*3</f>
        <v>900</v>
      </c>
      <c r="P48" s="45">
        <f t="shared" ref="P48" si="11">M48*4</f>
        <v>1200</v>
      </c>
      <c r="Q48" s="45" t="s">
        <v>58</v>
      </c>
    </row>
    <row r="49" spans="1:17" s="9" customFormat="1" ht="13.5" customHeight="1" x14ac:dyDescent="0.25">
      <c r="A49" s="67" t="s">
        <v>24</v>
      </c>
      <c r="B49" s="8" t="s">
        <v>34</v>
      </c>
      <c r="C49" s="8" t="s">
        <v>50</v>
      </c>
      <c r="D49" s="4" t="s">
        <v>5</v>
      </c>
      <c r="E49" s="8" t="s">
        <v>40</v>
      </c>
      <c r="F49" s="26"/>
      <c r="G49" s="30"/>
      <c r="H49" s="30"/>
      <c r="I49" s="30"/>
      <c r="J49" s="30"/>
      <c r="K49" s="26" t="s">
        <v>58</v>
      </c>
      <c r="L49" s="45"/>
      <c r="M49" s="46"/>
      <c r="N49" s="46"/>
      <c r="O49" s="46"/>
      <c r="P49" s="46"/>
      <c r="Q49" s="45" t="s">
        <v>58</v>
      </c>
    </row>
    <row r="50" spans="1:17" s="9" customFormat="1" ht="13.5" customHeight="1" x14ac:dyDescent="0.25">
      <c r="A50" s="67" t="s">
        <v>91</v>
      </c>
      <c r="B50" s="8" t="s">
        <v>35</v>
      </c>
      <c r="C50" s="8" t="s">
        <v>55</v>
      </c>
      <c r="D50" s="4" t="s">
        <v>5</v>
      </c>
      <c r="E50" s="8" t="s">
        <v>40</v>
      </c>
      <c r="F50" s="26"/>
      <c r="G50" s="30"/>
      <c r="H50" s="30"/>
      <c r="I50" s="30"/>
      <c r="J50" s="30"/>
      <c r="K50" s="26" t="s">
        <v>58</v>
      </c>
      <c r="L50" s="45"/>
      <c r="M50" s="46"/>
      <c r="N50" s="46"/>
      <c r="O50" s="46"/>
      <c r="P50" s="46"/>
      <c r="Q50" s="45" t="s">
        <v>58</v>
      </c>
    </row>
    <row r="51" spans="1:17" s="9" customFormat="1" ht="13.5" customHeight="1" x14ac:dyDescent="0.25">
      <c r="A51" s="67" t="s">
        <v>25</v>
      </c>
      <c r="B51" s="8">
        <v>54</v>
      </c>
      <c r="C51" s="8" t="s">
        <v>43</v>
      </c>
      <c r="D51" s="4" t="s">
        <v>5</v>
      </c>
      <c r="E51" s="8" t="s">
        <v>40</v>
      </c>
      <c r="F51" s="26"/>
      <c r="G51" s="30"/>
      <c r="H51" s="30"/>
      <c r="I51" s="30"/>
      <c r="J51" s="30"/>
      <c r="K51" s="26" t="s">
        <v>58</v>
      </c>
      <c r="L51" s="45"/>
      <c r="M51" s="46"/>
      <c r="N51" s="46"/>
      <c r="O51" s="46"/>
      <c r="P51" s="46"/>
      <c r="Q51" s="45" t="s">
        <v>58</v>
      </c>
    </row>
    <row r="52" spans="1:17" s="9" customFormat="1" ht="13.5" customHeight="1" x14ac:dyDescent="0.25">
      <c r="A52" s="64" t="s">
        <v>121</v>
      </c>
      <c r="B52" s="40">
        <v>61</v>
      </c>
      <c r="C52" s="8" t="s">
        <v>122</v>
      </c>
      <c r="D52" s="8" t="s">
        <v>5</v>
      </c>
      <c r="E52" s="8" t="s">
        <v>40</v>
      </c>
      <c r="F52" s="41"/>
      <c r="G52" s="30"/>
      <c r="H52" s="30"/>
      <c r="I52" s="30"/>
      <c r="J52" s="30"/>
      <c r="K52" s="26" t="s">
        <v>58</v>
      </c>
      <c r="L52" s="44"/>
      <c r="M52" s="46"/>
      <c r="N52" s="46"/>
      <c r="O52" s="46"/>
      <c r="P52" s="46"/>
      <c r="Q52" s="45" t="s">
        <v>58</v>
      </c>
    </row>
    <row r="53" spans="1:17" s="9" customFormat="1" ht="13.5" customHeight="1" x14ac:dyDescent="0.25">
      <c r="A53" s="68" t="s">
        <v>72</v>
      </c>
      <c r="B53" s="2">
        <v>22</v>
      </c>
      <c r="C53" s="3" t="s">
        <v>73</v>
      </c>
      <c r="D53" s="4" t="s">
        <v>0</v>
      </c>
      <c r="E53" s="5" t="s">
        <v>0</v>
      </c>
      <c r="F53" s="42">
        <v>6250.5</v>
      </c>
      <c r="G53" s="25">
        <v>150</v>
      </c>
      <c r="H53" s="25">
        <v>200</v>
      </c>
      <c r="I53" s="25">
        <v>250</v>
      </c>
      <c r="J53" s="25">
        <v>300</v>
      </c>
      <c r="K53" s="26" t="s">
        <v>58</v>
      </c>
      <c r="L53" s="47">
        <v>2083.5</v>
      </c>
      <c r="M53" s="48">
        <v>50</v>
      </c>
      <c r="N53" s="48">
        <v>100</v>
      </c>
      <c r="O53" s="48">
        <v>150</v>
      </c>
      <c r="P53" s="48">
        <v>200</v>
      </c>
      <c r="Q53" s="45" t="s">
        <v>58</v>
      </c>
    </row>
    <row r="54" spans="1:17" s="9" customFormat="1" ht="13.5" customHeight="1" x14ac:dyDescent="0.25">
      <c r="A54" s="59" t="s">
        <v>74</v>
      </c>
      <c r="B54" s="4" t="s">
        <v>75</v>
      </c>
      <c r="C54" s="5" t="s">
        <v>76</v>
      </c>
      <c r="D54" s="4" t="s">
        <v>5</v>
      </c>
      <c r="E54" s="5" t="s">
        <v>73</v>
      </c>
      <c r="F54" s="26"/>
      <c r="G54" s="33"/>
      <c r="H54" s="33"/>
      <c r="I54" s="33"/>
      <c r="J54" s="33"/>
      <c r="K54" s="26" t="s">
        <v>58</v>
      </c>
      <c r="L54" s="45"/>
      <c r="M54" s="49"/>
      <c r="N54" s="49"/>
      <c r="O54" s="49"/>
      <c r="P54" s="49"/>
      <c r="Q54" s="45" t="s">
        <v>58</v>
      </c>
    </row>
    <row r="55" spans="1:17" s="9" customFormat="1" ht="15" customHeight="1" x14ac:dyDescent="0.25">
      <c r="A55" s="14"/>
      <c r="B55" s="8"/>
      <c r="C55" s="8"/>
      <c r="D55" s="4"/>
      <c r="E55" s="8"/>
      <c r="F55" s="13"/>
      <c r="L55" s="8"/>
      <c r="M55" s="13"/>
      <c r="N55" s="13"/>
      <c r="O55" s="13"/>
      <c r="P55" s="13"/>
      <c r="Q55" s="13"/>
    </row>
  </sheetData>
  <autoFilter ref="A5:F99" xr:uid="{00000000-0009-0000-0000-000005000000}"/>
  <mergeCells count="4">
    <mergeCell ref="B1:N2"/>
    <mergeCell ref="B3:N3"/>
    <mergeCell ref="G5:K5"/>
    <mergeCell ref="M5:Q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2434bc12-ae39-4788-981b-4ed0a7969110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2020-03-13T22:43:14+00:00</Document_x0020_Date>
    <Document_x0020_No xmlns="4b47aac5-4c46-444f-8595-ce09b406fc61">54908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DE483D8-50A0-4B4F-8A72-0669F1372944}"/>
</file>

<file path=customXml/itemProps2.xml><?xml version="1.0" encoding="utf-8"?>
<ds:datastoreItem xmlns:ds="http://schemas.openxmlformats.org/officeDocument/2006/customXml" ds:itemID="{8F5376B1-B043-44C8-8A51-4C175AA1D26E}"/>
</file>

<file path=customXml/itemProps3.xml><?xml version="1.0" encoding="utf-8"?>
<ds:datastoreItem xmlns:ds="http://schemas.openxmlformats.org/officeDocument/2006/customXml" ds:itemID="{18FBB372-36BF-4185-B362-C907D0CAADAC}"/>
</file>

<file path=customXml/itemProps4.xml><?xml version="1.0" encoding="utf-8"?>
<ds:datastoreItem xmlns:ds="http://schemas.openxmlformats.org/officeDocument/2006/customXml" ds:itemID="{1EB55E5A-113A-4898-960B-D86891BF2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Rates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20-156 (1 of 2) Exhibit A</dc:title>
  <dc:creator>CME Group</dc:creator>
  <cp:lastModifiedBy>Talamo, Donna</cp:lastModifiedBy>
  <cp:lastPrinted>2019-09-23T19:08:28Z</cp:lastPrinted>
  <dcterms:created xsi:type="dcterms:W3CDTF">2014-12-10T21:09:13Z</dcterms:created>
  <dcterms:modified xsi:type="dcterms:W3CDTF">2020-03-12T19:55:50Z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Order">
    <vt:r8>1577100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