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19 Drafts\Interest Rate 589 Weekly\"/>
    </mc:Choice>
  </mc:AlternateContent>
  <xr:revisionPtr revIDLastSave="0" documentId="10_ncr:100000_{F31E0097-D919-4CD0-8997-E0F793AF1EB4}" xr6:coauthVersionLast="31" xr6:coauthVersionMax="31" xr10:uidLastSave="{00000000-0000-0000-0000-000000000000}"/>
  <bookViews>
    <workbookView xWindow="0" yWindow="0" windowWidth="27525" windowHeight="10515" xr2:uid="{2ED7E234-2B18-4270-8E38-3C769ACA4BFA}"/>
  </bookViews>
  <sheets>
    <sheet name="Interest Rates" sheetId="1" r:id="rId1"/>
    <sheet name="Interest Rates (as of 6.10.19)" sheetId="2" r:id="rId2"/>
  </sheets>
  <definedNames>
    <definedName name="_xlnm._FilterDatabase" localSheetId="0" hidden="1">'Interest Rates'!$A$5:$F$102</definedName>
    <definedName name="_xlnm._FilterDatabase" localSheetId="1" hidden="1">'Interest Rates (as of 6.10.19)'!$A$6:$E$6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7" i="2" l="1"/>
  <c r="O47" i="2"/>
  <c r="N47" i="2"/>
  <c r="P41" i="2"/>
  <c r="O41" i="2"/>
  <c r="N41" i="2"/>
  <c r="P32" i="2"/>
  <c r="O32" i="2"/>
  <c r="N32" i="2"/>
  <c r="P26" i="2"/>
  <c r="O26" i="2"/>
  <c r="N26" i="2"/>
  <c r="P25" i="2"/>
  <c r="O25" i="2"/>
  <c r="N25" i="2"/>
  <c r="P19" i="2"/>
  <c r="O19" i="2"/>
  <c r="N19" i="2"/>
  <c r="L14" i="2"/>
  <c r="L11" i="2"/>
  <c r="F11" i="2"/>
  <c r="L8" i="2"/>
  <c r="F8" i="2"/>
  <c r="F101" i="1" l="1"/>
  <c r="J60" i="1"/>
  <c r="I60" i="1"/>
  <c r="H60" i="1"/>
  <c r="J54" i="1"/>
  <c r="I54" i="1"/>
  <c r="H54" i="1"/>
  <c r="J45" i="1"/>
  <c r="I45" i="1"/>
  <c r="H45" i="1"/>
  <c r="J39" i="1"/>
  <c r="I39" i="1"/>
  <c r="H39" i="1"/>
  <c r="J38" i="1"/>
  <c r="I38" i="1"/>
  <c r="H38" i="1"/>
  <c r="J32" i="1"/>
  <c r="I32" i="1"/>
  <c r="H32" i="1"/>
  <c r="F23" i="1"/>
  <c r="F20" i="1"/>
  <c r="F15" i="1"/>
  <c r="F12" i="1"/>
  <c r="F9" i="1"/>
</calcChain>
</file>

<file path=xl/sharedStrings.xml><?xml version="1.0" encoding="utf-8"?>
<sst xmlns="http://schemas.openxmlformats.org/spreadsheetml/2006/main" count="805" uniqueCount="132">
  <si>
    <t xml:space="preserve">Special Price Fluctuation Limits and Daily Price Limits Table </t>
  </si>
  <si>
    <t>Products with a limit level designated in blue are associated products without their own specific limits.</t>
  </si>
  <si>
    <t xml:space="preserve"> </t>
  </si>
  <si>
    <t>Note - *    Denotes a product not listed on Globex.</t>
  </si>
  <si>
    <t>Product</t>
  </si>
  <si>
    <t>RULEBOOK CHAPTER</t>
  </si>
  <si>
    <t>COMMODITY CODE</t>
  </si>
  <si>
    <t>PRIMARY/ASSOCIATED</t>
  </si>
  <si>
    <t>ASSOCIATED WITH</t>
  </si>
  <si>
    <t>BASE IN REAL ECONOMIC VALUE</t>
  </si>
  <si>
    <t>Level 1</t>
  </si>
  <si>
    <t>Level 2</t>
  </si>
  <si>
    <t>Level 3</t>
  </si>
  <si>
    <t>Level 4</t>
  </si>
  <si>
    <t>Level 5</t>
  </si>
  <si>
    <t>CME</t>
  </si>
  <si>
    <t>Extended Trading Hours (ETH) (17:00-7:20 Central Time)</t>
  </si>
  <si>
    <t>Three-Month Eurodollar Futures</t>
  </si>
  <si>
    <t>GE</t>
  </si>
  <si>
    <t>Primary</t>
  </si>
  <si>
    <t>No Limit</t>
  </si>
  <si>
    <t>Options on Three-Month Eurodollar Futures</t>
  </si>
  <si>
    <t>452A</t>
  </si>
  <si>
    <t>GE, GE0, GE2, GE3, GE4, GE5, E01-E05, E21-E25, E31-E35, TE2-TE4</t>
  </si>
  <si>
    <t>Associated</t>
  </si>
  <si>
    <t>Options on Three-Month Eurodollar Futures Calendar Spreads</t>
  </si>
  <si>
    <t>452D</t>
  </si>
  <si>
    <t>SPO</t>
  </si>
  <si>
    <t>One-Month Eurodollar Futures</t>
  </si>
  <si>
    <t>GLB</t>
  </si>
  <si>
    <t>Options on One-Month Eurodollar Futures</t>
  </si>
  <si>
    <t>453A</t>
  </si>
  <si>
    <t>EM</t>
  </si>
  <si>
    <t>One-Month SOFR Futures</t>
  </si>
  <si>
    <t>SR1</t>
  </si>
  <si>
    <t>Three-Month SOFR Futures</t>
  </si>
  <si>
    <t>SR3</t>
  </si>
  <si>
    <t xml:space="preserve">MPC SONIA Futures                 </t>
  </si>
  <si>
    <t>MPC</t>
  </si>
  <si>
    <t>£3,750</t>
  </si>
  <si>
    <t>150.00 </t>
  </si>
  <si>
    <t>250.00 </t>
  </si>
  <si>
    <t xml:space="preserve">Quarterly IMM SONIA Futures    </t>
  </si>
  <si>
    <t>SON</t>
  </si>
  <si>
    <t>Regular Trading Hours (RTH) (7:20-17:00 Central Time)</t>
  </si>
  <si>
    <t>CBOT</t>
  </si>
  <si>
    <t>Short-Term US Treasury Note Futures (2-Year)</t>
  </si>
  <si>
    <t>ZT</t>
  </si>
  <si>
    <t xml:space="preserve">Standard Options on Short-Term US Treasury Note Futures (2-Year)       </t>
  </si>
  <si>
    <t>21A</t>
  </si>
  <si>
    <t>OZT</t>
  </si>
  <si>
    <t>Flexible Options on Short-Term US Treasury Note Futures (2-Year)   *</t>
  </si>
  <si>
    <t>21B</t>
  </si>
  <si>
    <t>58,59</t>
  </si>
  <si>
    <t xml:space="preserve">2-Year USD Deliverable Interest Rate Swap Futures </t>
  </si>
  <si>
    <t>T1U</t>
  </si>
  <si>
    <t>2-Year Eris Swap Futures</t>
  </si>
  <si>
    <t>LIT</t>
  </si>
  <si>
    <t>3-Year Eris Swap Futures</t>
  </si>
  <si>
    <t>LIC</t>
  </si>
  <si>
    <t>3-Year US Treasury Note Futures</t>
  </si>
  <si>
    <t>Z3N</t>
  </si>
  <si>
    <t xml:space="preserve">Medium-Term US Treasury Note Futures (5-Year) </t>
  </si>
  <si>
    <t>ZF</t>
  </si>
  <si>
    <t>Standard Options on Medium-Term US Treasury Note Futures (5-Year)</t>
  </si>
  <si>
    <t>20A</t>
  </si>
  <si>
    <t>OZF</t>
  </si>
  <si>
    <t>Flexible Options on Medium-Term US Treasury Note Futures (5-Year)  *</t>
  </si>
  <si>
    <t>20B</t>
  </si>
  <si>
    <t>57,60</t>
  </si>
  <si>
    <t xml:space="preserve">5-Year USD Deliverable Interest Rate Swap Futures    </t>
  </si>
  <si>
    <t>F1U</t>
  </si>
  <si>
    <t>4-Year Eris Swap Futures</t>
  </si>
  <si>
    <t>LID</t>
  </si>
  <si>
    <t>5-Year Eris Swap Futures</t>
  </si>
  <si>
    <t>LIW</t>
  </si>
  <si>
    <t xml:space="preserve">Long-Term US Treasury Note Futures (6½ to 10-Year) </t>
  </si>
  <si>
    <t>ZN</t>
  </si>
  <si>
    <t xml:space="preserve">Standard Options on Long-Term US Treasury Note Futures (6½ to 10-Year) </t>
  </si>
  <si>
    <t>19A</t>
  </si>
  <si>
    <t>OZN</t>
  </si>
  <si>
    <t>Flexible Options on Long-Term US Treasury Note Futures (6½ to 10-Year)  *</t>
  </si>
  <si>
    <t>19B</t>
  </si>
  <si>
    <t>54,55</t>
  </si>
  <si>
    <t xml:space="preserve">10-Year USD Deliverable Interest Rate Swap Futures </t>
  </si>
  <si>
    <t>N1U</t>
  </si>
  <si>
    <t>7-Year Eris Swap Futures</t>
  </si>
  <si>
    <t>LIB</t>
  </si>
  <si>
    <t>10-Year U.S. Treasury Note Futures</t>
  </si>
  <si>
    <t>TN</t>
  </si>
  <si>
    <t>Standard Options on 10-Year U.S. Treasury Note Futures</t>
  </si>
  <si>
    <t>26A</t>
  </si>
  <si>
    <t>OTN</t>
  </si>
  <si>
    <t>10-Year Eris Swap Futures</t>
  </si>
  <si>
    <t>LIY</t>
  </si>
  <si>
    <t>12-Year Eris Swap Futures</t>
  </si>
  <si>
    <t>LII</t>
  </si>
  <si>
    <t>US Treasury Bond Futures</t>
  </si>
  <si>
    <t>ZB</t>
  </si>
  <si>
    <t>Standard Options on US Treasury Bond Futures</t>
  </si>
  <si>
    <t>18A</t>
  </si>
  <si>
    <t>OZB</t>
  </si>
  <si>
    <t>Flexible Options on US Treasury Bond Futures  *</t>
  </si>
  <si>
    <t>18B</t>
  </si>
  <si>
    <t>52, 53</t>
  </si>
  <si>
    <t>7-Year USD Deliverable Interest Rate Swap Futures</t>
  </si>
  <si>
    <t>S1U</t>
  </si>
  <si>
    <t>15-Year Eris Swap Futures</t>
  </si>
  <si>
    <t>LIL</t>
  </si>
  <si>
    <t>20-Year Eris Swap Futures</t>
  </si>
  <si>
    <t>LIO</t>
  </si>
  <si>
    <t xml:space="preserve">Long-Term US Treasury Bond Futures </t>
  </si>
  <si>
    <t>UB</t>
  </si>
  <si>
    <t>Standard Options on Long-Term US Treasury Bond Futures</t>
  </si>
  <si>
    <t>40A</t>
  </si>
  <si>
    <t>OUB</t>
  </si>
  <si>
    <t>Flexible Options on Long-Term US Treasury Bond Futures  *</t>
  </si>
  <si>
    <t>40B</t>
  </si>
  <si>
    <t>97,98</t>
  </si>
  <si>
    <t>30-Year USD Deliverable Interest Rate Swap Futures</t>
  </si>
  <si>
    <t>B1U</t>
  </si>
  <si>
    <t>30-Year Eris Swap Futures</t>
  </si>
  <si>
    <t>LIE</t>
  </si>
  <si>
    <t>30-Day Federal Funds Futures</t>
  </si>
  <si>
    <t>ZQ</t>
  </si>
  <si>
    <t>Standard Options on 30-Day Federal Funds Futures</t>
  </si>
  <si>
    <t>22A</t>
  </si>
  <si>
    <t>OZQ</t>
  </si>
  <si>
    <t>Flexible Options on Long-Term US Treasury Note Futures (6½ to 10-Year)   *</t>
  </si>
  <si>
    <t>Regular Trading Hours (RTH)                     (7:20-17:00 Central Time)</t>
  </si>
  <si>
    <t>Extended Trading Hours (ETH)                (17:00-7:20 Central Time)</t>
  </si>
  <si>
    <t>PRIMARY/ ASSOCIATED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</si>
</sst>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15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204"/>
    </font>
    <font>
      <sz val="10"/>
      <color rgb="FF00B0F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i/>
      <sz val="14"/>
      <color rgb="FF000000"/>
      <name val="Arial"/>
      <family val="2"/>
    </font>
    <font>
      <b/>
      <sz val="14"/>
      <color theme="6" tint="-0.499984740745262"/>
      <name val="Arial"/>
      <family val="2"/>
    </font>
    <font>
      <b/>
      <sz val="14"/>
      <color theme="9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120">
    <xf numFmtId="0" fontId="0" fillId="0" borderId="0" xfId="0"/>
    <xf numFmtId="0" fontId="3" fillId="0" borderId="0" xfId="0" applyFont="1" applyAlignme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1" applyFont="1" applyFill="1" applyBorder="1" applyAlignment="1">
      <alignment horizontal="left" vertical="top"/>
    </xf>
    <xf numFmtId="0" fontId="4" fillId="0" borderId="0" xfId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" fontId="8" fillId="0" borderId="0" xfId="0" applyNumberFormat="1" applyFont="1" applyAlignment="1">
      <alignment horizontal="center" vertical="center"/>
    </xf>
    <xf numFmtId="0" fontId="8" fillId="0" borderId="0" xfId="0" applyFont="1"/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/>
    </xf>
    <xf numFmtId="0" fontId="4" fillId="0" borderId="0" xfId="2" applyFont="1" applyFill="1" applyBorder="1" applyAlignment="1">
      <alignment horizontal="left" vertical="top"/>
    </xf>
    <xf numFmtId="0" fontId="4" fillId="0" borderId="0" xfId="2" applyFont="1" applyFill="1" applyBorder="1" applyAlignment="1">
      <alignment horizontal="center" vertical="top"/>
    </xf>
    <xf numFmtId="0" fontId="4" fillId="0" borderId="0" xfId="2" applyFont="1" applyFill="1" applyBorder="1" applyAlignment="1">
      <alignment horizontal="center"/>
    </xf>
    <xf numFmtId="1" fontId="4" fillId="0" borderId="0" xfId="2" applyNumberFormat="1" applyFont="1" applyFill="1" applyBorder="1" applyAlignment="1">
      <alignment horizontal="center"/>
    </xf>
    <xf numFmtId="1" fontId="4" fillId="0" borderId="0" xfId="2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3" applyFont="1" applyFill="1" applyBorder="1" applyAlignment="1">
      <alignment vertical="center"/>
    </xf>
    <xf numFmtId="0" fontId="4" fillId="0" borderId="0" xfId="0" applyFont="1" applyBorder="1" applyAlignment="1">
      <alignment horizontal="center"/>
    </xf>
    <xf numFmtId="6" fontId="4" fillId="0" borderId="0" xfId="0" applyNumberFormat="1" applyFont="1" applyAlignment="1">
      <alignment horizontal="center"/>
    </xf>
    <xf numFmtId="0" fontId="10" fillId="0" borderId="0" xfId="3" applyFont="1" applyFill="1" applyBorder="1" applyAlignment="1">
      <alignment horizontal="left" wrapText="1"/>
    </xf>
    <xf numFmtId="0" fontId="10" fillId="0" borderId="0" xfId="3" applyFont="1" applyFill="1" applyBorder="1" applyAlignment="1">
      <alignment vertical="center" wrapText="1"/>
    </xf>
    <xf numFmtId="0" fontId="4" fillId="0" borderId="0" xfId="4" applyFont="1" applyFill="1" applyBorder="1" applyAlignment="1">
      <alignment horizontal="center" vertical="top"/>
    </xf>
    <xf numFmtId="0" fontId="4" fillId="0" borderId="0" xfId="4" applyFont="1" applyFill="1" applyBorder="1" applyAlignment="1">
      <alignment horizontal="center"/>
    </xf>
    <xf numFmtId="8" fontId="4" fillId="0" borderId="0" xfId="0" applyNumberFormat="1" applyFont="1" applyFill="1" applyBorder="1" applyAlignment="1">
      <alignment horizontal="center"/>
    </xf>
    <xf numFmtId="0" fontId="4" fillId="0" borderId="0" xfId="5" applyFont="1" applyFill="1" applyBorder="1" applyAlignment="1">
      <alignment horizontal="left" vertical="top"/>
    </xf>
    <xf numFmtId="0" fontId="4" fillId="0" borderId="0" xfId="5" applyFont="1" applyFill="1" applyBorder="1" applyAlignment="1">
      <alignment horizontal="center" vertical="top"/>
    </xf>
    <xf numFmtId="0" fontId="4" fillId="0" borderId="0" xfId="5" applyFont="1" applyFill="1" applyBorder="1" applyAlignment="1">
      <alignment horizontal="center"/>
    </xf>
    <xf numFmtId="1" fontId="4" fillId="2" borderId="0" xfId="5" applyNumberFormat="1" applyFont="1" applyFill="1" applyBorder="1" applyAlignment="1">
      <alignment horizontal="center"/>
    </xf>
    <xf numFmtId="1" fontId="4" fillId="2" borderId="0" xfId="5" applyNumberFormat="1" applyFont="1" applyFill="1" applyAlignment="1">
      <alignment horizontal="center"/>
    </xf>
    <xf numFmtId="0" fontId="5" fillId="0" borderId="0" xfId="0" applyFont="1" applyFill="1"/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1" fillId="2" borderId="0" xfId="0" applyFont="1" applyFill="1" applyAlignment="1">
      <alignment horizontal="center"/>
    </xf>
    <xf numFmtId="0" fontId="12" fillId="3" borderId="1" xfId="0" applyFont="1" applyFill="1" applyBorder="1" applyAlignment="1">
      <alignment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4" fillId="4" borderId="1" xfId="0" applyFont="1" applyFill="1" applyBorder="1"/>
    <xf numFmtId="0" fontId="14" fillId="4" borderId="2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164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2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3" borderId="6" xfId="0" applyFont="1" applyFill="1" applyBorder="1"/>
    <xf numFmtId="0" fontId="4" fillId="3" borderId="7" xfId="0" applyFont="1" applyFill="1" applyBorder="1"/>
    <xf numFmtId="0" fontId="4" fillId="4" borderId="5" xfId="0" applyFont="1" applyFill="1" applyBorder="1" applyAlignment="1">
      <alignment horizontal="center"/>
    </xf>
    <xf numFmtId="1" fontId="4" fillId="4" borderId="6" xfId="2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9" xfId="0" applyFont="1" applyFill="1" applyBorder="1"/>
    <xf numFmtId="0" fontId="4" fillId="4" borderId="10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6" fontId="4" fillId="3" borderId="1" xfId="0" applyNumberFormat="1" applyFont="1" applyFill="1" applyBorder="1" applyAlignment="1">
      <alignment horizontal="center"/>
    </xf>
    <xf numFmtId="6" fontId="4" fillId="4" borderId="1" xfId="0" applyNumberFormat="1" applyFont="1" applyFill="1" applyBorder="1" applyAlignment="1">
      <alignment horizontal="center"/>
    </xf>
    <xf numFmtId="8" fontId="4" fillId="3" borderId="1" xfId="0" applyNumberFormat="1" applyFont="1" applyFill="1" applyBorder="1" applyAlignment="1">
      <alignment horizontal="center"/>
    </xf>
    <xf numFmtId="8" fontId="4" fillId="4" borderId="1" xfId="0" applyNumberFormat="1" applyFont="1" applyFill="1" applyBorder="1" applyAlignment="1">
      <alignment horizontal="center"/>
    </xf>
    <xf numFmtId="0" fontId="4" fillId="3" borderId="1" xfId="5" applyFont="1" applyFill="1" applyBorder="1" applyAlignment="1">
      <alignment horizontal="center"/>
    </xf>
    <xf numFmtId="1" fontId="4" fillId="2" borderId="1" xfId="5" applyNumberFormat="1" applyFont="1" applyFill="1" applyBorder="1" applyAlignment="1">
      <alignment horizontal="center"/>
    </xf>
    <xf numFmtId="0" fontId="4" fillId="4" borderId="1" xfId="5" applyFont="1" applyFill="1" applyBorder="1" applyAlignment="1">
      <alignment horizontal="center"/>
    </xf>
  </cellXfs>
  <cellStyles count="6">
    <cellStyle name="Normal" xfId="0" builtinId="0"/>
    <cellStyle name="Normal 10" xfId="5" xr:uid="{F1C15DB6-E4B0-49CD-A7F0-8553783F98A8}"/>
    <cellStyle name="Normal 13" xfId="2" xr:uid="{E0C960BE-716D-4576-B6FE-272BC0B2284C}"/>
    <cellStyle name="Normal 2" xfId="3" xr:uid="{99779447-E487-480D-937D-12368DDCE44D}"/>
    <cellStyle name="Normal 4" xfId="1" xr:uid="{384ED2DA-37BF-40D5-ADB7-A5EE65B6B71B}"/>
    <cellStyle name="Normal 9" xfId="4" xr:uid="{8EE8A68B-7217-4F56-8C60-55BD4B40B6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C63FE9-04B4-4FB6-B651-EF583C4CE876}">
  <dimension ref="A1:K102"/>
  <sheetViews>
    <sheetView tabSelected="1" zoomScale="85" zoomScaleNormal="85" workbookViewId="0">
      <pane ySplit="5" topLeftCell="A6" activePane="bottomLeft" state="frozen"/>
      <selection pane="bottomLeft"/>
    </sheetView>
  </sheetViews>
  <sheetFormatPr defaultColWidth="9.140625" defaultRowHeight="15" x14ac:dyDescent="0.25"/>
  <cols>
    <col min="1" max="1" width="88.7109375" customWidth="1"/>
    <col min="2" max="2" width="22.28515625" customWidth="1"/>
    <col min="3" max="3" width="36.7109375" customWidth="1"/>
    <col min="4" max="4" width="23.7109375" bestFit="1" customWidth="1"/>
    <col min="5" max="5" width="20" customWidth="1"/>
    <col min="6" max="6" width="32.85546875" bestFit="1" customWidth="1"/>
    <col min="7" max="10" width="16" customWidth="1"/>
    <col min="11" max="11" width="9.85546875" bestFit="1" customWidth="1"/>
  </cols>
  <sheetData>
    <row r="1" spans="1:11" s="4" customFormat="1" ht="18" customHeight="1" x14ac:dyDescent="0.3">
      <c r="A1" s="1"/>
      <c r="B1" s="65" t="s">
        <v>0</v>
      </c>
      <c r="C1" s="65"/>
      <c r="D1" s="65"/>
      <c r="E1" s="65"/>
      <c r="F1" s="65"/>
      <c r="G1" s="2"/>
      <c r="H1" s="3"/>
      <c r="I1" s="3"/>
      <c r="J1" s="3"/>
      <c r="K1" s="3"/>
    </row>
    <row r="2" spans="1:11" s="4" customFormat="1" ht="15.75" customHeight="1" x14ac:dyDescent="0.2">
      <c r="B2" s="65"/>
      <c r="C2" s="65"/>
      <c r="D2" s="65"/>
      <c r="E2" s="65"/>
      <c r="F2" s="65"/>
      <c r="G2" s="3"/>
      <c r="H2" s="3"/>
      <c r="I2" s="3"/>
      <c r="J2" s="3"/>
      <c r="K2" s="3"/>
    </row>
    <row r="3" spans="1:11" s="4" customFormat="1" x14ac:dyDescent="0.25">
      <c r="A3" s="5"/>
      <c r="B3" s="66" t="s">
        <v>1</v>
      </c>
      <c r="C3" s="67"/>
      <c r="D3" s="67"/>
      <c r="E3" s="67"/>
      <c r="F3" s="67"/>
      <c r="G3" s="3"/>
      <c r="H3" s="2" t="s">
        <v>2</v>
      </c>
      <c r="I3" s="3"/>
      <c r="J3" s="3"/>
      <c r="K3" s="3"/>
    </row>
    <row r="4" spans="1:11" s="10" customFormat="1" x14ac:dyDescent="0.25">
      <c r="A4" s="4" t="s">
        <v>3</v>
      </c>
      <c r="B4" s="6"/>
      <c r="C4" s="7"/>
      <c r="D4" s="7"/>
      <c r="E4" s="7"/>
      <c r="F4" s="7"/>
      <c r="G4" s="8"/>
      <c r="H4" s="9"/>
      <c r="I4" s="8"/>
      <c r="J4" s="8"/>
      <c r="K4" s="8"/>
    </row>
    <row r="5" spans="1:11" s="4" customFormat="1" ht="12.75" customHeight="1" x14ac:dyDescent="0.2">
      <c r="A5" s="11" t="s">
        <v>4</v>
      </c>
      <c r="B5" s="12" t="s">
        <v>5</v>
      </c>
      <c r="C5" s="12" t="s">
        <v>6</v>
      </c>
      <c r="D5" s="11" t="s">
        <v>7</v>
      </c>
      <c r="E5" s="12" t="s">
        <v>8</v>
      </c>
      <c r="F5" s="13" t="s">
        <v>9</v>
      </c>
      <c r="G5" s="12" t="s">
        <v>10</v>
      </c>
      <c r="H5" s="12" t="s">
        <v>11</v>
      </c>
      <c r="I5" s="12" t="s">
        <v>12</v>
      </c>
      <c r="J5" s="12" t="s">
        <v>13</v>
      </c>
      <c r="K5" s="12" t="s">
        <v>14</v>
      </c>
    </row>
    <row r="6" spans="1:11" s="4" customFormat="1" ht="12.75" customHeight="1" x14ac:dyDescent="0.25">
      <c r="A6" s="11"/>
      <c r="B6" s="12"/>
      <c r="C6" s="12"/>
      <c r="D6" s="11"/>
      <c r="E6" s="12"/>
      <c r="F6" s="14"/>
      <c r="G6" s="12"/>
      <c r="H6" s="12"/>
      <c r="I6" s="12"/>
      <c r="J6" s="12"/>
      <c r="K6" s="12"/>
    </row>
    <row r="7" spans="1:11" s="4" customFormat="1" ht="12.75" customHeight="1" x14ac:dyDescent="0.2">
      <c r="A7" s="11" t="s">
        <v>15</v>
      </c>
      <c r="B7" s="12"/>
      <c r="C7" s="12"/>
      <c r="D7" s="11"/>
      <c r="E7" s="12"/>
      <c r="F7" s="13"/>
      <c r="G7" s="12"/>
      <c r="H7" s="12"/>
      <c r="I7" s="12"/>
      <c r="J7" s="12"/>
      <c r="K7" s="12"/>
    </row>
    <row r="8" spans="1:11" s="4" customFormat="1" ht="12.75" x14ac:dyDescent="0.2">
      <c r="A8" s="11" t="s">
        <v>16</v>
      </c>
      <c r="B8" s="15"/>
      <c r="C8" s="12"/>
      <c r="D8" s="11"/>
      <c r="E8" s="12"/>
      <c r="F8" s="12"/>
      <c r="G8" s="12"/>
      <c r="H8" s="12"/>
      <c r="I8" s="12"/>
      <c r="J8" s="12"/>
      <c r="K8" s="3"/>
    </row>
    <row r="9" spans="1:11" s="4" customFormat="1" ht="12.75" x14ac:dyDescent="0.2">
      <c r="A9" s="16" t="s">
        <v>17</v>
      </c>
      <c r="B9" s="17">
        <v>452</v>
      </c>
      <c r="C9" s="18" t="s">
        <v>18</v>
      </c>
      <c r="D9" s="17" t="s">
        <v>19</v>
      </c>
      <c r="E9" s="17" t="s">
        <v>19</v>
      </c>
      <c r="F9" s="19">
        <f>G9*25</f>
        <v>1250</v>
      </c>
      <c r="G9" s="20">
        <v>50</v>
      </c>
      <c r="H9" s="20">
        <v>100</v>
      </c>
      <c r="I9" s="20">
        <v>150</v>
      </c>
      <c r="J9" s="20">
        <v>200</v>
      </c>
      <c r="K9" s="8" t="s">
        <v>20</v>
      </c>
    </row>
    <row r="10" spans="1:11" s="4" customFormat="1" ht="25.5" x14ac:dyDescent="0.2">
      <c r="A10" s="21" t="s">
        <v>21</v>
      </c>
      <c r="B10" s="22" t="s">
        <v>22</v>
      </c>
      <c r="C10" s="23" t="s">
        <v>23</v>
      </c>
      <c r="D10" s="22" t="s">
        <v>24</v>
      </c>
      <c r="E10" s="22" t="s">
        <v>18</v>
      </c>
      <c r="F10" s="18"/>
      <c r="G10" s="24"/>
      <c r="H10" s="25"/>
      <c r="I10" s="25"/>
      <c r="J10" s="25"/>
      <c r="K10" s="8" t="s">
        <v>20</v>
      </c>
    </row>
    <row r="11" spans="1:11" s="4" customFormat="1" ht="12.75" x14ac:dyDescent="0.2">
      <c r="A11" s="26" t="s">
        <v>25</v>
      </c>
      <c r="B11" s="8" t="s">
        <v>26</v>
      </c>
      <c r="C11" s="27" t="s">
        <v>27</v>
      </c>
      <c r="D11" s="17" t="s">
        <v>24</v>
      </c>
      <c r="E11" s="17" t="s">
        <v>18</v>
      </c>
      <c r="F11" s="18"/>
      <c r="G11" s="28"/>
      <c r="H11" s="29"/>
      <c r="I11" s="29"/>
      <c r="J11" s="29"/>
      <c r="K11" s="8" t="s">
        <v>20</v>
      </c>
    </row>
    <row r="12" spans="1:11" s="4" customFormat="1" ht="12.75" x14ac:dyDescent="0.2">
      <c r="A12" s="16" t="s">
        <v>28</v>
      </c>
      <c r="B12" s="17">
        <v>453</v>
      </c>
      <c r="C12" s="18" t="s">
        <v>29</v>
      </c>
      <c r="D12" s="17" t="s">
        <v>19</v>
      </c>
      <c r="E12" s="18" t="s">
        <v>19</v>
      </c>
      <c r="F12" s="19">
        <f>G12*25</f>
        <v>1250</v>
      </c>
      <c r="G12" s="20">
        <v>50</v>
      </c>
      <c r="H12" s="20">
        <v>100</v>
      </c>
      <c r="I12" s="20">
        <v>150</v>
      </c>
      <c r="J12" s="20">
        <v>200</v>
      </c>
      <c r="K12" s="8" t="s">
        <v>20</v>
      </c>
    </row>
    <row r="13" spans="1:11" s="4" customFormat="1" ht="12.75" x14ac:dyDescent="0.2">
      <c r="A13" s="16" t="s">
        <v>30</v>
      </c>
      <c r="B13" s="17" t="s">
        <v>31</v>
      </c>
      <c r="C13" s="18" t="s">
        <v>32</v>
      </c>
      <c r="D13" s="17" t="s">
        <v>24</v>
      </c>
      <c r="E13" s="18" t="s">
        <v>29</v>
      </c>
      <c r="F13" s="18"/>
      <c r="G13" s="30"/>
      <c r="H13" s="31"/>
      <c r="I13" s="31"/>
      <c r="J13" s="31"/>
      <c r="K13" s="8" t="s">
        <v>20</v>
      </c>
    </row>
    <row r="14" spans="1:11" s="4" customFormat="1" ht="12.75" x14ac:dyDescent="0.2">
      <c r="A14" s="16" t="s">
        <v>33</v>
      </c>
      <c r="B14" s="17">
        <v>461</v>
      </c>
      <c r="C14" s="18" t="s">
        <v>34</v>
      </c>
      <c r="D14" s="17" t="s">
        <v>19</v>
      </c>
      <c r="E14" s="18" t="s">
        <v>19</v>
      </c>
      <c r="F14" s="32">
        <v>2083.5</v>
      </c>
      <c r="G14" s="20">
        <v>50</v>
      </c>
      <c r="H14" s="20">
        <v>100</v>
      </c>
      <c r="I14" s="20">
        <v>150</v>
      </c>
      <c r="J14" s="20">
        <v>200</v>
      </c>
      <c r="K14" s="8" t="s">
        <v>20</v>
      </c>
    </row>
    <row r="15" spans="1:11" s="4" customFormat="1" ht="12.75" x14ac:dyDescent="0.2">
      <c r="A15" s="16" t="s">
        <v>35</v>
      </c>
      <c r="B15" s="17">
        <v>460</v>
      </c>
      <c r="C15" s="18" t="s">
        <v>36</v>
      </c>
      <c r="D15" s="17" t="s">
        <v>19</v>
      </c>
      <c r="E15" s="18" t="s">
        <v>19</v>
      </c>
      <c r="F15" s="19">
        <f>G15*25</f>
        <v>1250</v>
      </c>
      <c r="G15" s="20">
        <v>50</v>
      </c>
      <c r="H15" s="20">
        <v>100</v>
      </c>
      <c r="I15" s="20">
        <v>150</v>
      </c>
      <c r="J15" s="20">
        <v>200</v>
      </c>
      <c r="K15" s="8" t="s">
        <v>20</v>
      </c>
    </row>
    <row r="16" spans="1:11" s="37" customFormat="1" ht="12.75" x14ac:dyDescent="0.2">
      <c r="A16" s="33" t="s">
        <v>37</v>
      </c>
      <c r="B16" s="34">
        <v>471</v>
      </c>
      <c r="C16" s="34" t="s">
        <v>38</v>
      </c>
      <c r="D16" s="34" t="s">
        <v>19</v>
      </c>
      <c r="E16" s="34" t="s">
        <v>19</v>
      </c>
      <c r="F16" s="34" t="s">
        <v>39</v>
      </c>
      <c r="G16" s="35" t="s">
        <v>40</v>
      </c>
      <c r="H16" s="35">
        <v>200</v>
      </c>
      <c r="I16" s="35" t="s">
        <v>41</v>
      </c>
      <c r="J16" s="36">
        <v>300</v>
      </c>
      <c r="K16" s="35" t="s">
        <v>20</v>
      </c>
    </row>
    <row r="17" spans="1:11" s="37" customFormat="1" ht="12.75" x14ac:dyDescent="0.2">
      <c r="A17" s="38" t="s">
        <v>42</v>
      </c>
      <c r="B17" s="39">
        <v>470</v>
      </c>
      <c r="C17" s="39" t="s">
        <v>43</v>
      </c>
      <c r="D17" s="39" t="s">
        <v>19</v>
      </c>
      <c r="E17" s="39" t="s">
        <v>19</v>
      </c>
      <c r="F17" s="39" t="s">
        <v>39</v>
      </c>
      <c r="G17" s="40" t="s">
        <v>40</v>
      </c>
      <c r="H17" s="40">
        <v>200</v>
      </c>
      <c r="I17" s="40" t="s">
        <v>41</v>
      </c>
      <c r="J17" s="41">
        <v>300</v>
      </c>
      <c r="K17" s="40" t="s">
        <v>20</v>
      </c>
    </row>
    <row r="18" spans="1:11" s="4" customFormat="1" ht="12.75" x14ac:dyDescent="0.2">
      <c r="A18" s="42"/>
      <c r="B18" s="43"/>
      <c r="C18" s="44"/>
      <c r="D18" s="43"/>
      <c r="E18" s="44"/>
      <c r="F18" s="18"/>
      <c r="G18" s="45"/>
      <c r="H18" s="46"/>
      <c r="I18" s="46"/>
      <c r="J18" s="46"/>
      <c r="K18" s="8"/>
    </row>
    <row r="19" spans="1:11" s="4" customFormat="1" ht="12.75" x14ac:dyDescent="0.2">
      <c r="A19" s="11" t="s">
        <v>44</v>
      </c>
      <c r="B19" s="15"/>
      <c r="C19" s="12"/>
      <c r="D19" s="11"/>
      <c r="E19" s="12"/>
      <c r="F19" s="12"/>
      <c r="G19" s="12"/>
      <c r="H19" s="12"/>
      <c r="I19" s="12"/>
      <c r="J19" s="12"/>
      <c r="K19" s="3"/>
    </row>
    <row r="20" spans="1:11" s="4" customFormat="1" ht="12.75" x14ac:dyDescent="0.2">
      <c r="A20" s="16" t="s">
        <v>17</v>
      </c>
      <c r="B20" s="17">
        <v>452</v>
      </c>
      <c r="C20" s="18" t="s">
        <v>18</v>
      </c>
      <c r="D20" s="17" t="s">
        <v>19</v>
      </c>
      <c r="E20" s="17" t="s">
        <v>19</v>
      </c>
      <c r="F20" s="47">
        <f>G20*25</f>
        <v>3750</v>
      </c>
      <c r="G20" s="20">
        <v>150</v>
      </c>
      <c r="H20" s="20">
        <v>200</v>
      </c>
      <c r="I20" s="20">
        <v>250</v>
      </c>
      <c r="J20" s="20">
        <v>300</v>
      </c>
      <c r="K20" s="8" t="s">
        <v>20</v>
      </c>
    </row>
    <row r="21" spans="1:11" s="4" customFormat="1" ht="25.5" x14ac:dyDescent="0.2">
      <c r="A21" s="21" t="s">
        <v>21</v>
      </c>
      <c r="B21" s="22" t="s">
        <v>22</v>
      </c>
      <c r="C21" s="48" t="s">
        <v>23</v>
      </c>
      <c r="D21" s="22" t="s">
        <v>24</v>
      </c>
      <c r="E21" s="22" t="s">
        <v>18</v>
      </c>
      <c r="F21" s="18"/>
      <c r="G21" s="24"/>
      <c r="H21" s="25"/>
      <c r="I21" s="25"/>
      <c r="J21" s="25"/>
      <c r="K21" s="8" t="s">
        <v>20</v>
      </c>
    </row>
    <row r="22" spans="1:11" s="4" customFormat="1" ht="12.75" x14ac:dyDescent="0.2">
      <c r="A22" s="26" t="s">
        <v>25</v>
      </c>
      <c r="B22" s="8" t="s">
        <v>26</v>
      </c>
      <c r="C22" s="27" t="s">
        <v>27</v>
      </c>
      <c r="D22" s="17" t="s">
        <v>24</v>
      </c>
      <c r="E22" s="17" t="s">
        <v>18</v>
      </c>
      <c r="F22" s="18"/>
      <c r="G22" s="28"/>
      <c r="H22" s="29"/>
      <c r="I22" s="29"/>
      <c r="J22" s="29"/>
      <c r="K22" s="8" t="s">
        <v>20</v>
      </c>
    </row>
    <row r="23" spans="1:11" s="4" customFormat="1" ht="12.75" x14ac:dyDescent="0.2">
      <c r="A23" s="16" t="s">
        <v>28</v>
      </c>
      <c r="B23" s="17">
        <v>453</v>
      </c>
      <c r="C23" s="18" t="s">
        <v>29</v>
      </c>
      <c r="D23" s="17" t="s">
        <v>19</v>
      </c>
      <c r="E23" s="18" t="s">
        <v>19</v>
      </c>
      <c r="F23" s="47">
        <f>G23*25</f>
        <v>3750</v>
      </c>
      <c r="G23" s="20">
        <v>150</v>
      </c>
      <c r="H23" s="20">
        <v>200</v>
      </c>
      <c r="I23" s="20">
        <v>250</v>
      </c>
      <c r="J23" s="20">
        <v>300</v>
      </c>
      <c r="K23" s="8" t="s">
        <v>20</v>
      </c>
    </row>
    <row r="24" spans="1:11" s="4" customFormat="1" ht="12.75" x14ac:dyDescent="0.2">
      <c r="A24" s="16" t="s">
        <v>30</v>
      </c>
      <c r="B24" s="17" t="s">
        <v>31</v>
      </c>
      <c r="C24" s="18" t="s">
        <v>32</v>
      </c>
      <c r="D24" s="17" t="s">
        <v>24</v>
      </c>
      <c r="E24" s="18" t="s">
        <v>29</v>
      </c>
      <c r="F24" s="18"/>
      <c r="G24" s="30"/>
      <c r="H24" s="31"/>
      <c r="I24" s="31"/>
      <c r="J24" s="31"/>
      <c r="K24" s="8" t="s">
        <v>20</v>
      </c>
    </row>
    <row r="25" spans="1:11" s="4" customFormat="1" ht="12.75" x14ac:dyDescent="0.2">
      <c r="A25" s="16" t="s">
        <v>33</v>
      </c>
      <c r="B25" s="17">
        <v>461</v>
      </c>
      <c r="C25" s="18" t="s">
        <v>34</v>
      </c>
      <c r="D25" s="17" t="s">
        <v>19</v>
      </c>
      <c r="E25" s="18" t="s">
        <v>19</v>
      </c>
      <c r="F25" s="32">
        <v>6250.5</v>
      </c>
      <c r="G25" s="20">
        <v>150</v>
      </c>
      <c r="H25" s="20">
        <v>200</v>
      </c>
      <c r="I25" s="20">
        <v>250</v>
      </c>
      <c r="J25" s="20">
        <v>300</v>
      </c>
      <c r="K25" s="8" t="s">
        <v>20</v>
      </c>
    </row>
    <row r="26" spans="1:11" s="4" customFormat="1" ht="12.75" x14ac:dyDescent="0.2">
      <c r="A26" s="16" t="s">
        <v>35</v>
      </c>
      <c r="B26" s="17">
        <v>460</v>
      </c>
      <c r="C26" s="18" t="s">
        <v>36</v>
      </c>
      <c r="D26" s="17" t="s">
        <v>19</v>
      </c>
      <c r="E26" s="18" t="s">
        <v>19</v>
      </c>
      <c r="F26" s="19">
        <v>3750</v>
      </c>
      <c r="G26" s="20">
        <v>150</v>
      </c>
      <c r="H26" s="20">
        <v>200</v>
      </c>
      <c r="I26" s="20">
        <v>250</v>
      </c>
      <c r="J26" s="20">
        <v>300</v>
      </c>
      <c r="K26" s="8" t="s">
        <v>20</v>
      </c>
    </row>
    <row r="27" spans="1:11" s="4" customFormat="1" ht="12.75" x14ac:dyDescent="0.2">
      <c r="A27" s="33" t="s">
        <v>37</v>
      </c>
      <c r="B27" s="49">
        <v>471</v>
      </c>
      <c r="C27" s="34" t="s">
        <v>38</v>
      </c>
      <c r="D27" s="34" t="s">
        <v>19</v>
      </c>
      <c r="E27" s="34" t="s">
        <v>19</v>
      </c>
      <c r="F27" s="34" t="s">
        <v>39</v>
      </c>
      <c r="G27" s="35" t="s">
        <v>40</v>
      </c>
      <c r="H27" s="35">
        <v>200</v>
      </c>
      <c r="I27" s="35" t="s">
        <v>41</v>
      </c>
      <c r="J27" s="36">
        <v>300</v>
      </c>
      <c r="K27" s="35" t="s">
        <v>20</v>
      </c>
    </row>
    <row r="28" spans="1:11" s="4" customFormat="1" ht="12.75" x14ac:dyDescent="0.2">
      <c r="A28" s="38" t="s">
        <v>42</v>
      </c>
      <c r="B28" s="50">
        <v>470</v>
      </c>
      <c r="C28" s="39" t="s">
        <v>43</v>
      </c>
      <c r="D28" s="39" t="s">
        <v>19</v>
      </c>
      <c r="E28" s="39" t="s">
        <v>19</v>
      </c>
      <c r="F28" s="39" t="s">
        <v>39</v>
      </c>
      <c r="G28" s="40" t="s">
        <v>40</v>
      </c>
      <c r="H28" s="40">
        <v>200</v>
      </c>
      <c r="I28" s="40" t="s">
        <v>41</v>
      </c>
      <c r="J28" s="41">
        <v>300</v>
      </c>
      <c r="K28" s="40" t="s">
        <v>20</v>
      </c>
    </row>
    <row r="30" spans="1:11" s="4" customFormat="1" ht="12.75" x14ac:dyDescent="0.2">
      <c r="A30" s="11" t="s">
        <v>45</v>
      </c>
      <c r="B30" s="3"/>
      <c r="C30" s="3"/>
      <c r="E30" s="3"/>
      <c r="F30" s="3"/>
      <c r="G30" s="3"/>
      <c r="H30" s="3"/>
      <c r="I30" s="3"/>
      <c r="J30" s="3"/>
      <c r="K30" s="3"/>
    </row>
    <row r="31" spans="1:11" s="4" customFormat="1" ht="12.75" x14ac:dyDescent="0.2">
      <c r="A31" s="11" t="s">
        <v>16</v>
      </c>
      <c r="B31" s="3"/>
      <c r="C31" s="3"/>
      <c r="E31" s="3"/>
      <c r="F31" s="3"/>
      <c r="G31" s="3"/>
      <c r="H31" s="3"/>
      <c r="I31" s="3"/>
      <c r="J31" s="3"/>
      <c r="K31" s="3"/>
    </row>
    <row r="32" spans="1:11" s="4" customFormat="1" ht="15" customHeight="1" x14ac:dyDescent="0.2">
      <c r="A32" s="51" t="s">
        <v>46</v>
      </c>
      <c r="B32" s="52">
        <v>21</v>
      </c>
      <c r="C32" s="3" t="s">
        <v>47</v>
      </c>
      <c r="D32" s="3" t="s">
        <v>19</v>
      </c>
      <c r="E32" s="3" t="s">
        <v>19</v>
      </c>
      <c r="F32" s="53">
        <v>2000</v>
      </c>
      <c r="G32" s="3">
        <v>1000</v>
      </c>
      <c r="H32" s="3">
        <f>G32*2</f>
        <v>2000</v>
      </c>
      <c r="I32" s="3">
        <f>G32*3</f>
        <v>3000</v>
      </c>
      <c r="J32" s="3">
        <f>G32*4</f>
        <v>4000</v>
      </c>
      <c r="K32" s="8" t="s">
        <v>20</v>
      </c>
    </row>
    <row r="33" spans="1:11" s="4" customFormat="1" ht="15" customHeight="1" x14ac:dyDescent="0.2">
      <c r="A33" s="54" t="s">
        <v>48</v>
      </c>
      <c r="B33" s="52" t="s">
        <v>49</v>
      </c>
      <c r="C33" s="3" t="s">
        <v>50</v>
      </c>
      <c r="D33" s="17" t="s">
        <v>24</v>
      </c>
      <c r="E33" s="3" t="s">
        <v>47</v>
      </c>
      <c r="F33" s="3"/>
      <c r="G33" s="25"/>
      <c r="H33" s="25"/>
      <c r="I33" s="25"/>
      <c r="J33" s="25"/>
      <c r="K33" s="8" t="s">
        <v>20</v>
      </c>
    </row>
    <row r="34" spans="1:11" s="4" customFormat="1" ht="15" customHeight="1" x14ac:dyDescent="0.2">
      <c r="A34" s="55" t="s">
        <v>51</v>
      </c>
      <c r="B34" s="52" t="s">
        <v>52</v>
      </c>
      <c r="C34" s="3" t="s">
        <v>53</v>
      </c>
      <c r="D34" s="17" t="s">
        <v>24</v>
      </c>
      <c r="E34" s="3" t="s">
        <v>47</v>
      </c>
      <c r="F34" s="3"/>
      <c r="G34" s="25"/>
      <c r="H34" s="25"/>
      <c r="I34" s="25"/>
      <c r="J34" s="25"/>
      <c r="K34" s="8" t="s">
        <v>20</v>
      </c>
    </row>
    <row r="35" spans="1:11" s="4" customFormat="1" ht="15" customHeight="1" x14ac:dyDescent="0.2">
      <c r="A35" s="55" t="s">
        <v>54</v>
      </c>
      <c r="B35" s="52">
        <v>51</v>
      </c>
      <c r="C35" s="3" t="s">
        <v>55</v>
      </c>
      <c r="D35" s="17" t="s">
        <v>24</v>
      </c>
      <c r="E35" s="3" t="s">
        <v>47</v>
      </c>
      <c r="F35" s="3"/>
      <c r="G35" s="25"/>
      <c r="H35" s="25"/>
      <c r="I35" s="25"/>
      <c r="J35" s="25"/>
      <c r="K35" s="8" t="s">
        <v>20</v>
      </c>
    </row>
    <row r="36" spans="1:11" s="4" customFormat="1" ht="15" customHeight="1" x14ac:dyDescent="0.2">
      <c r="A36" s="55" t="s">
        <v>56</v>
      </c>
      <c r="B36" s="52">
        <v>61</v>
      </c>
      <c r="C36" s="3" t="s">
        <v>57</v>
      </c>
      <c r="D36" s="17" t="s">
        <v>24</v>
      </c>
      <c r="E36" s="3" t="s">
        <v>47</v>
      </c>
      <c r="F36" s="3"/>
      <c r="G36" s="25"/>
      <c r="H36" s="25"/>
      <c r="I36" s="25"/>
      <c r="J36" s="25"/>
      <c r="K36" s="8" t="s">
        <v>20</v>
      </c>
    </row>
    <row r="37" spans="1:11" s="4" customFormat="1" ht="15" customHeight="1" x14ac:dyDescent="0.2">
      <c r="A37" s="51" t="s">
        <v>58</v>
      </c>
      <c r="B37" s="52">
        <v>61</v>
      </c>
      <c r="C37" s="3" t="s">
        <v>59</v>
      </c>
      <c r="D37" s="3" t="s">
        <v>24</v>
      </c>
      <c r="E37" s="3" t="s">
        <v>47</v>
      </c>
      <c r="F37" s="53"/>
      <c r="G37" s="25"/>
      <c r="H37" s="25"/>
      <c r="I37" s="25"/>
      <c r="J37" s="25"/>
      <c r="K37" s="8" t="s">
        <v>20</v>
      </c>
    </row>
    <row r="38" spans="1:11" s="4" customFormat="1" ht="15" customHeight="1" x14ac:dyDescent="0.2">
      <c r="A38" s="51" t="s">
        <v>60</v>
      </c>
      <c r="B38" s="52">
        <v>39</v>
      </c>
      <c r="C38" s="3" t="s">
        <v>61</v>
      </c>
      <c r="D38" s="3" t="s">
        <v>19</v>
      </c>
      <c r="E38" s="3" t="s">
        <v>19</v>
      </c>
      <c r="F38" s="53">
        <v>1000</v>
      </c>
      <c r="G38" s="3">
        <v>1000</v>
      </c>
      <c r="H38" s="3">
        <f t="shared" ref="H38:H39" si="0">G38*2</f>
        <v>2000</v>
      </c>
      <c r="I38" s="3">
        <f t="shared" ref="I38:I39" si="1">G38*3</f>
        <v>3000</v>
      </c>
      <c r="J38" s="3">
        <f t="shared" ref="J38:J39" si="2">G38*4</f>
        <v>4000</v>
      </c>
      <c r="K38" s="8" t="s">
        <v>20</v>
      </c>
    </row>
    <row r="39" spans="1:11" s="4" customFormat="1" ht="15" customHeight="1" x14ac:dyDescent="0.2">
      <c r="A39" s="51" t="s">
        <v>62</v>
      </c>
      <c r="B39" s="52">
        <v>20</v>
      </c>
      <c r="C39" s="3" t="s">
        <v>63</v>
      </c>
      <c r="D39" s="3" t="s">
        <v>19</v>
      </c>
      <c r="E39" s="3" t="s">
        <v>19</v>
      </c>
      <c r="F39" s="53">
        <v>2000</v>
      </c>
      <c r="G39" s="3">
        <v>2000</v>
      </c>
      <c r="H39" s="3">
        <f t="shared" si="0"/>
        <v>4000</v>
      </c>
      <c r="I39" s="3">
        <f t="shared" si="1"/>
        <v>6000</v>
      </c>
      <c r="J39" s="3">
        <f t="shared" si="2"/>
        <v>8000</v>
      </c>
      <c r="K39" s="8" t="s">
        <v>20</v>
      </c>
    </row>
    <row r="40" spans="1:11" s="4" customFormat="1" ht="15" customHeight="1" x14ac:dyDescent="0.2">
      <c r="A40" s="55" t="s">
        <v>64</v>
      </c>
      <c r="B40" s="52" t="s">
        <v>65</v>
      </c>
      <c r="C40" s="3" t="s">
        <v>66</v>
      </c>
      <c r="D40" s="17" t="s">
        <v>24</v>
      </c>
      <c r="E40" s="3" t="s">
        <v>63</v>
      </c>
      <c r="F40" s="3"/>
      <c r="G40" s="25"/>
      <c r="H40" s="25"/>
      <c r="I40" s="25"/>
      <c r="J40" s="25"/>
      <c r="K40" s="8" t="s">
        <v>20</v>
      </c>
    </row>
    <row r="41" spans="1:11" s="4" customFormat="1" ht="15" customHeight="1" x14ac:dyDescent="0.2">
      <c r="A41" s="55" t="s">
        <v>67</v>
      </c>
      <c r="B41" s="52" t="s">
        <v>68</v>
      </c>
      <c r="C41" s="3" t="s">
        <v>69</v>
      </c>
      <c r="D41" s="17" t="s">
        <v>24</v>
      </c>
      <c r="E41" s="3" t="s">
        <v>63</v>
      </c>
      <c r="F41" s="3"/>
      <c r="G41" s="25"/>
      <c r="H41" s="25"/>
      <c r="I41" s="25"/>
      <c r="J41" s="25"/>
      <c r="K41" s="8" t="s">
        <v>20</v>
      </c>
    </row>
    <row r="42" spans="1:11" s="4" customFormat="1" ht="15" customHeight="1" x14ac:dyDescent="0.2">
      <c r="A42" s="55" t="s">
        <v>70</v>
      </c>
      <c r="B42" s="52">
        <v>52</v>
      </c>
      <c r="C42" s="3" t="s">
        <v>71</v>
      </c>
      <c r="D42" s="17" t="s">
        <v>24</v>
      </c>
      <c r="E42" s="3" t="s">
        <v>63</v>
      </c>
      <c r="F42" s="3"/>
      <c r="G42" s="25"/>
      <c r="H42" s="25"/>
      <c r="I42" s="25"/>
      <c r="J42" s="25"/>
      <c r="K42" s="8" t="s">
        <v>20</v>
      </c>
    </row>
    <row r="43" spans="1:11" s="4" customFormat="1" ht="15" customHeight="1" x14ac:dyDescent="0.2">
      <c r="A43" s="55" t="s">
        <v>72</v>
      </c>
      <c r="B43" s="52">
        <v>61</v>
      </c>
      <c r="C43" s="3" t="s">
        <v>73</v>
      </c>
      <c r="D43" s="17" t="s">
        <v>24</v>
      </c>
      <c r="E43" s="3" t="s">
        <v>63</v>
      </c>
      <c r="F43" s="3"/>
      <c r="G43" s="25"/>
      <c r="H43" s="25"/>
      <c r="I43" s="25"/>
      <c r="J43" s="25"/>
      <c r="K43" s="8" t="s">
        <v>20</v>
      </c>
    </row>
    <row r="44" spans="1:11" s="4" customFormat="1" ht="15" customHeight="1" x14ac:dyDescent="0.2">
      <c r="A44" s="51" t="s">
        <v>74</v>
      </c>
      <c r="B44" s="52">
        <v>61</v>
      </c>
      <c r="C44" s="3" t="s">
        <v>75</v>
      </c>
      <c r="D44" s="3" t="s">
        <v>24</v>
      </c>
      <c r="E44" s="3" t="s">
        <v>63</v>
      </c>
      <c r="F44" s="53"/>
      <c r="G44" s="25"/>
      <c r="H44" s="25"/>
      <c r="I44" s="25"/>
      <c r="J44" s="25"/>
      <c r="K44" s="8" t="s">
        <v>20</v>
      </c>
    </row>
    <row r="45" spans="1:11" s="4" customFormat="1" ht="15" customHeight="1" x14ac:dyDescent="0.2">
      <c r="A45" s="51" t="s">
        <v>76</v>
      </c>
      <c r="B45" s="52">
        <v>19</v>
      </c>
      <c r="C45" s="3" t="s">
        <v>77</v>
      </c>
      <c r="D45" s="3" t="s">
        <v>19</v>
      </c>
      <c r="E45" s="3" t="s">
        <v>19</v>
      </c>
      <c r="F45" s="53">
        <v>2000</v>
      </c>
      <c r="G45" s="3">
        <v>2000</v>
      </c>
      <c r="H45" s="3">
        <f t="shared" ref="H45" si="3">G45*2</f>
        <v>4000</v>
      </c>
      <c r="I45" s="3">
        <f t="shared" ref="I45" si="4">G45*3</f>
        <v>6000</v>
      </c>
      <c r="J45" s="3">
        <f t="shared" ref="J45" si="5">G45*4</f>
        <v>8000</v>
      </c>
      <c r="K45" s="8" t="s">
        <v>20</v>
      </c>
    </row>
    <row r="46" spans="1:11" s="4" customFormat="1" ht="15" customHeight="1" x14ac:dyDescent="0.2">
      <c r="A46" s="54" t="s">
        <v>78</v>
      </c>
      <c r="B46" s="52" t="s">
        <v>79</v>
      </c>
      <c r="C46" s="3" t="s">
        <v>80</v>
      </c>
      <c r="D46" s="17" t="s">
        <v>24</v>
      </c>
      <c r="E46" s="3" t="s">
        <v>77</v>
      </c>
      <c r="F46" s="3"/>
      <c r="G46" s="25"/>
      <c r="H46" s="25"/>
      <c r="I46" s="25"/>
      <c r="J46" s="25"/>
      <c r="K46" s="8" t="s">
        <v>20</v>
      </c>
    </row>
    <row r="47" spans="1:11" s="4" customFormat="1" ht="15" customHeight="1" x14ac:dyDescent="0.2">
      <c r="A47" s="55" t="s">
        <v>81</v>
      </c>
      <c r="B47" s="52" t="s">
        <v>82</v>
      </c>
      <c r="C47" s="3" t="s">
        <v>83</v>
      </c>
      <c r="D47" s="17" t="s">
        <v>24</v>
      </c>
      <c r="E47" s="3" t="s">
        <v>77</v>
      </c>
      <c r="F47" s="3"/>
      <c r="G47" s="25"/>
      <c r="H47" s="25"/>
      <c r="I47" s="25"/>
      <c r="J47" s="25"/>
      <c r="K47" s="8" t="s">
        <v>20</v>
      </c>
    </row>
    <row r="48" spans="1:11" s="4" customFormat="1" ht="15" customHeight="1" x14ac:dyDescent="0.2">
      <c r="A48" s="55" t="s">
        <v>84</v>
      </c>
      <c r="B48" s="52">
        <v>53</v>
      </c>
      <c r="C48" s="3" t="s">
        <v>85</v>
      </c>
      <c r="D48" s="17" t="s">
        <v>24</v>
      </c>
      <c r="E48" s="3" t="s">
        <v>77</v>
      </c>
      <c r="F48" s="3"/>
      <c r="G48" s="25"/>
      <c r="H48" s="25"/>
      <c r="I48" s="25"/>
      <c r="J48" s="25"/>
      <c r="K48" s="8" t="s">
        <v>20</v>
      </c>
    </row>
    <row r="49" spans="1:11" s="4" customFormat="1" ht="15" customHeight="1" x14ac:dyDescent="0.2">
      <c r="A49" s="51" t="s">
        <v>86</v>
      </c>
      <c r="B49" s="52">
        <v>61</v>
      </c>
      <c r="C49" s="3" t="s">
        <v>87</v>
      </c>
      <c r="D49" s="3" t="s">
        <v>24</v>
      </c>
      <c r="E49" s="3" t="s">
        <v>77</v>
      </c>
      <c r="F49" s="53"/>
      <c r="G49" s="25"/>
      <c r="H49" s="25"/>
      <c r="I49" s="25"/>
      <c r="J49" s="25"/>
      <c r="K49" s="8" t="s">
        <v>20</v>
      </c>
    </row>
    <row r="50" spans="1:11" s="4" customFormat="1" ht="15" customHeight="1" x14ac:dyDescent="0.2">
      <c r="A50" s="55" t="s">
        <v>88</v>
      </c>
      <c r="B50" s="52">
        <v>26</v>
      </c>
      <c r="C50" s="3" t="s">
        <v>89</v>
      </c>
      <c r="D50" s="17" t="s">
        <v>19</v>
      </c>
      <c r="E50" s="3" t="s">
        <v>19</v>
      </c>
      <c r="F50" s="53">
        <v>2000</v>
      </c>
      <c r="G50" s="8">
        <v>2000</v>
      </c>
      <c r="H50" s="8">
        <v>4000</v>
      </c>
      <c r="I50" s="8">
        <v>6000</v>
      </c>
      <c r="J50" s="8">
        <v>8000</v>
      </c>
      <c r="K50" s="8" t="s">
        <v>20</v>
      </c>
    </row>
    <row r="51" spans="1:11" s="4" customFormat="1" ht="15" customHeight="1" x14ac:dyDescent="0.2">
      <c r="A51" s="55" t="s">
        <v>90</v>
      </c>
      <c r="B51" s="52" t="s">
        <v>91</v>
      </c>
      <c r="C51" s="3" t="s">
        <v>92</v>
      </c>
      <c r="D51" s="17" t="s">
        <v>24</v>
      </c>
      <c r="E51" s="3" t="s">
        <v>89</v>
      </c>
      <c r="F51" s="3"/>
      <c r="G51" s="25"/>
      <c r="H51" s="25"/>
      <c r="I51" s="25"/>
      <c r="J51" s="25"/>
      <c r="K51" s="8" t="s">
        <v>20</v>
      </c>
    </row>
    <row r="52" spans="1:11" s="4" customFormat="1" ht="15" customHeight="1" x14ac:dyDescent="0.2">
      <c r="A52" s="55" t="s">
        <v>93</v>
      </c>
      <c r="B52" s="52">
        <v>61</v>
      </c>
      <c r="C52" s="3" t="s">
        <v>94</v>
      </c>
      <c r="D52" s="17" t="s">
        <v>24</v>
      </c>
      <c r="E52" s="3" t="s">
        <v>89</v>
      </c>
      <c r="F52" s="3"/>
      <c r="G52" s="25"/>
      <c r="H52" s="25"/>
      <c r="I52" s="25"/>
      <c r="J52" s="25"/>
      <c r="K52" s="8" t="s">
        <v>20</v>
      </c>
    </row>
    <row r="53" spans="1:11" s="4" customFormat="1" ht="15" customHeight="1" x14ac:dyDescent="0.2">
      <c r="A53" s="51" t="s">
        <v>95</v>
      </c>
      <c r="B53" s="52">
        <v>61</v>
      </c>
      <c r="C53" s="3" t="s">
        <v>96</v>
      </c>
      <c r="D53" s="3" t="s">
        <v>24</v>
      </c>
      <c r="E53" s="3" t="s">
        <v>89</v>
      </c>
      <c r="F53" s="53"/>
      <c r="G53" s="25"/>
      <c r="H53" s="25"/>
      <c r="I53" s="25"/>
      <c r="J53" s="25"/>
      <c r="K53" s="8" t="s">
        <v>20</v>
      </c>
    </row>
    <row r="54" spans="1:11" s="4" customFormat="1" ht="15" customHeight="1" x14ac:dyDescent="0.2">
      <c r="A54" s="51" t="s">
        <v>97</v>
      </c>
      <c r="B54" s="52">
        <v>18</v>
      </c>
      <c r="C54" s="3" t="s">
        <v>98</v>
      </c>
      <c r="D54" s="3" t="s">
        <v>19</v>
      </c>
      <c r="E54" s="3" t="s">
        <v>19</v>
      </c>
      <c r="F54" s="53">
        <v>3000</v>
      </c>
      <c r="G54" s="3">
        <v>300</v>
      </c>
      <c r="H54" s="3">
        <f t="shared" ref="H54" si="6">G54*2</f>
        <v>600</v>
      </c>
      <c r="I54" s="3">
        <f t="shared" ref="I54" si="7">G54*3</f>
        <v>900</v>
      </c>
      <c r="J54" s="3">
        <f t="shared" ref="J54" si="8">G54*4</f>
        <v>1200</v>
      </c>
      <c r="K54" s="8" t="s">
        <v>20</v>
      </c>
    </row>
    <row r="55" spans="1:11" s="4" customFormat="1" ht="15" customHeight="1" x14ac:dyDescent="0.2">
      <c r="A55" s="55" t="s">
        <v>99</v>
      </c>
      <c r="B55" s="52" t="s">
        <v>100</v>
      </c>
      <c r="C55" s="3" t="s">
        <v>101</v>
      </c>
      <c r="D55" s="17" t="s">
        <v>24</v>
      </c>
      <c r="E55" s="3" t="s">
        <v>98</v>
      </c>
      <c r="F55" s="3"/>
      <c r="G55" s="25"/>
      <c r="H55" s="25"/>
      <c r="I55" s="25"/>
      <c r="J55" s="25"/>
      <c r="K55" s="8" t="s">
        <v>20</v>
      </c>
    </row>
    <row r="56" spans="1:11" s="4" customFormat="1" ht="15" customHeight="1" x14ac:dyDescent="0.2">
      <c r="A56" s="55" t="s">
        <v>102</v>
      </c>
      <c r="B56" s="52" t="s">
        <v>103</v>
      </c>
      <c r="C56" s="3" t="s">
        <v>104</v>
      </c>
      <c r="D56" s="17" t="s">
        <v>24</v>
      </c>
      <c r="E56" s="3" t="s">
        <v>98</v>
      </c>
      <c r="F56" s="3"/>
      <c r="G56" s="25"/>
      <c r="H56" s="25"/>
      <c r="I56" s="25"/>
      <c r="J56" s="25"/>
      <c r="K56" s="8" t="s">
        <v>20</v>
      </c>
    </row>
    <row r="57" spans="1:11" s="4" customFormat="1" ht="15" customHeight="1" x14ac:dyDescent="0.2">
      <c r="A57" s="10" t="s">
        <v>105</v>
      </c>
      <c r="B57" s="52">
        <v>59</v>
      </c>
      <c r="C57" s="3" t="s">
        <v>106</v>
      </c>
      <c r="D57" s="17" t="s">
        <v>24</v>
      </c>
      <c r="E57" s="3" t="s">
        <v>98</v>
      </c>
      <c r="F57" s="3"/>
      <c r="G57" s="25"/>
      <c r="H57" s="25"/>
      <c r="I57" s="25"/>
      <c r="J57" s="25"/>
      <c r="K57" s="8" t="s">
        <v>20</v>
      </c>
    </row>
    <row r="58" spans="1:11" s="4" customFormat="1" ht="15" customHeight="1" x14ac:dyDescent="0.2">
      <c r="A58" s="55" t="s">
        <v>107</v>
      </c>
      <c r="B58" s="52">
        <v>61</v>
      </c>
      <c r="C58" s="3" t="s">
        <v>108</v>
      </c>
      <c r="D58" s="17" t="s">
        <v>24</v>
      </c>
      <c r="E58" s="3" t="s">
        <v>98</v>
      </c>
      <c r="F58" s="3"/>
      <c r="G58" s="25"/>
      <c r="H58" s="25"/>
      <c r="I58" s="25"/>
      <c r="J58" s="25"/>
      <c r="K58" s="8" t="s">
        <v>20</v>
      </c>
    </row>
    <row r="59" spans="1:11" s="4" customFormat="1" ht="15" customHeight="1" x14ac:dyDescent="0.2">
      <c r="A59" s="51" t="s">
        <v>109</v>
      </c>
      <c r="B59" s="52">
        <v>61</v>
      </c>
      <c r="C59" s="3" t="s">
        <v>110</v>
      </c>
      <c r="D59" s="3" t="s">
        <v>24</v>
      </c>
      <c r="E59" s="3" t="s">
        <v>98</v>
      </c>
      <c r="F59" s="53"/>
      <c r="G59" s="25"/>
      <c r="H59" s="25"/>
      <c r="I59" s="25"/>
      <c r="J59" s="25"/>
      <c r="K59" s="8" t="s">
        <v>20</v>
      </c>
    </row>
    <row r="60" spans="1:11" s="4" customFormat="1" ht="15" customHeight="1" x14ac:dyDescent="0.2">
      <c r="A60" s="51" t="s">
        <v>111</v>
      </c>
      <c r="B60" s="52">
        <v>40</v>
      </c>
      <c r="C60" s="3" t="s">
        <v>112</v>
      </c>
      <c r="D60" s="3" t="s">
        <v>19</v>
      </c>
      <c r="E60" s="3" t="s">
        <v>19</v>
      </c>
      <c r="F60" s="53">
        <v>3000</v>
      </c>
      <c r="G60" s="3">
        <v>300</v>
      </c>
      <c r="H60" s="3">
        <f t="shared" ref="H60" si="9">G60*2</f>
        <v>600</v>
      </c>
      <c r="I60" s="3">
        <f t="shared" ref="I60" si="10">G60*3</f>
        <v>900</v>
      </c>
      <c r="J60" s="3">
        <f t="shared" ref="J60" si="11">G60*4</f>
        <v>1200</v>
      </c>
      <c r="K60" s="8" t="s">
        <v>20</v>
      </c>
    </row>
    <row r="61" spans="1:11" s="4" customFormat="1" ht="15" customHeight="1" x14ac:dyDescent="0.2">
      <c r="A61" s="10" t="s">
        <v>113</v>
      </c>
      <c r="B61" s="3" t="s">
        <v>114</v>
      </c>
      <c r="C61" s="3" t="s">
        <v>115</v>
      </c>
      <c r="D61" s="17" t="s">
        <v>24</v>
      </c>
      <c r="E61" s="3" t="s">
        <v>112</v>
      </c>
      <c r="F61" s="3"/>
      <c r="G61" s="25"/>
      <c r="H61" s="25"/>
      <c r="I61" s="25"/>
      <c r="J61" s="25"/>
      <c r="K61" s="8" t="s">
        <v>20</v>
      </c>
    </row>
    <row r="62" spans="1:11" s="4" customFormat="1" ht="15" customHeight="1" x14ac:dyDescent="0.2">
      <c r="A62" s="10" t="s">
        <v>116</v>
      </c>
      <c r="B62" s="3" t="s">
        <v>117</v>
      </c>
      <c r="C62" s="3" t="s">
        <v>118</v>
      </c>
      <c r="D62" s="17" t="s">
        <v>24</v>
      </c>
      <c r="E62" s="3" t="s">
        <v>112</v>
      </c>
      <c r="F62" s="3"/>
      <c r="G62" s="25"/>
      <c r="H62" s="25"/>
      <c r="I62" s="25"/>
      <c r="J62" s="25"/>
      <c r="K62" s="8" t="s">
        <v>20</v>
      </c>
    </row>
    <row r="63" spans="1:11" s="4" customFormat="1" ht="15" customHeight="1" x14ac:dyDescent="0.2">
      <c r="A63" s="10" t="s">
        <v>119</v>
      </c>
      <c r="B63" s="3">
        <v>54</v>
      </c>
      <c r="C63" s="3" t="s">
        <v>120</v>
      </c>
      <c r="D63" s="17" t="s">
        <v>24</v>
      </c>
      <c r="E63" s="3" t="s">
        <v>112</v>
      </c>
      <c r="F63" s="3"/>
      <c r="G63" s="25"/>
      <c r="H63" s="25"/>
      <c r="I63" s="25"/>
      <c r="J63" s="25"/>
      <c r="K63" s="8" t="s">
        <v>20</v>
      </c>
    </row>
    <row r="64" spans="1:11" s="4" customFormat="1" ht="15" customHeight="1" x14ac:dyDescent="0.2">
      <c r="A64" s="51" t="s">
        <v>121</v>
      </c>
      <c r="B64" s="52">
        <v>61</v>
      </c>
      <c r="C64" s="3" t="s">
        <v>122</v>
      </c>
      <c r="D64" s="3" t="s">
        <v>24</v>
      </c>
      <c r="E64" s="3" t="s">
        <v>112</v>
      </c>
      <c r="F64" s="53"/>
      <c r="G64" s="25"/>
      <c r="H64" s="25"/>
      <c r="I64" s="25"/>
      <c r="J64" s="25"/>
      <c r="K64" s="8" t="s">
        <v>20</v>
      </c>
    </row>
    <row r="65" spans="1:11" s="4" customFormat="1" ht="12.75" x14ac:dyDescent="0.2">
      <c r="A65" s="4" t="s">
        <v>123</v>
      </c>
      <c r="B65" s="56">
        <v>22</v>
      </c>
      <c r="C65" s="57" t="s">
        <v>124</v>
      </c>
      <c r="D65" s="17" t="s">
        <v>19</v>
      </c>
      <c r="E65" s="18" t="s">
        <v>19</v>
      </c>
      <c r="F65" s="58">
        <v>2083.5</v>
      </c>
      <c r="G65" s="20">
        <v>50</v>
      </c>
      <c r="H65" s="20">
        <v>100</v>
      </c>
      <c r="I65" s="20">
        <v>150</v>
      </c>
      <c r="J65" s="20">
        <v>200</v>
      </c>
      <c r="K65" s="8" t="s">
        <v>20</v>
      </c>
    </row>
    <row r="66" spans="1:11" s="4" customFormat="1" ht="12.75" x14ac:dyDescent="0.2">
      <c r="A66" s="59" t="s">
        <v>125</v>
      </c>
      <c r="B66" s="60" t="s">
        <v>126</v>
      </c>
      <c r="C66" s="61" t="s">
        <v>127</v>
      </c>
      <c r="D66" s="17" t="s">
        <v>24</v>
      </c>
      <c r="E66" s="18" t="s">
        <v>124</v>
      </c>
      <c r="F66" s="61"/>
      <c r="G66" s="62"/>
      <c r="H66" s="63"/>
      <c r="I66" s="63"/>
      <c r="J66" s="63"/>
      <c r="K66" s="8" t="s">
        <v>20</v>
      </c>
    </row>
    <row r="67" spans="1:11" s="4" customFormat="1" ht="15" customHeight="1" x14ac:dyDescent="0.2">
      <c r="A67" s="10"/>
      <c r="B67" s="3"/>
      <c r="C67" s="3"/>
      <c r="D67" s="17"/>
      <c r="E67" s="3"/>
      <c r="F67" s="3"/>
      <c r="G67" s="8"/>
      <c r="H67" s="8"/>
      <c r="I67" s="8"/>
      <c r="J67" s="8"/>
      <c r="K67" s="8"/>
    </row>
    <row r="68" spans="1:11" s="4" customFormat="1" ht="12.75" x14ac:dyDescent="0.2">
      <c r="A68" s="64" t="s">
        <v>44</v>
      </c>
      <c r="B68" s="3"/>
      <c r="C68" s="3"/>
      <c r="E68" s="3"/>
      <c r="F68" s="3"/>
      <c r="G68" s="3"/>
      <c r="H68" s="3"/>
      <c r="I68" s="3"/>
      <c r="J68" s="3"/>
      <c r="K68" s="8"/>
    </row>
    <row r="69" spans="1:11" s="4" customFormat="1" ht="12.75" x14ac:dyDescent="0.2">
      <c r="A69" s="51" t="s">
        <v>46</v>
      </c>
      <c r="B69" s="52">
        <v>21</v>
      </c>
      <c r="C69" s="3" t="s">
        <v>47</v>
      </c>
      <c r="D69" s="3" t="s">
        <v>19</v>
      </c>
      <c r="E69" s="3" t="s">
        <v>19</v>
      </c>
      <c r="F69" s="53">
        <v>6000</v>
      </c>
      <c r="G69" s="3">
        <v>3000</v>
      </c>
      <c r="H69" s="3">
        <v>4000</v>
      </c>
      <c r="I69" s="3">
        <v>5000</v>
      </c>
      <c r="J69" s="3">
        <v>6000</v>
      </c>
      <c r="K69" s="8" t="s">
        <v>20</v>
      </c>
    </row>
    <row r="70" spans="1:11" s="4" customFormat="1" ht="12.75" x14ac:dyDescent="0.2">
      <c r="A70" s="54" t="s">
        <v>48</v>
      </c>
      <c r="B70" s="52" t="s">
        <v>49</v>
      </c>
      <c r="C70" s="3" t="s">
        <v>50</v>
      </c>
      <c r="D70" s="17" t="s">
        <v>24</v>
      </c>
      <c r="E70" s="3" t="s">
        <v>47</v>
      </c>
      <c r="F70" s="3"/>
      <c r="G70" s="25"/>
      <c r="H70" s="25"/>
      <c r="I70" s="25"/>
      <c r="J70" s="25"/>
      <c r="K70" s="8" t="s">
        <v>20</v>
      </c>
    </row>
    <row r="71" spans="1:11" s="4" customFormat="1" ht="12.75" x14ac:dyDescent="0.2">
      <c r="A71" s="55" t="s">
        <v>51</v>
      </c>
      <c r="B71" s="52" t="s">
        <v>52</v>
      </c>
      <c r="C71" s="3" t="s">
        <v>53</v>
      </c>
      <c r="D71" s="17" t="s">
        <v>24</v>
      </c>
      <c r="E71" s="3" t="s">
        <v>47</v>
      </c>
      <c r="F71" s="3"/>
      <c r="G71" s="25"/>
      <c r="H71" s="25"/>
      <c r="I71" s="25"/>
      <c r="J71" s="25"/>
      <c r="K71" s="8" t="s">
        <v>20</v>
      </c>
    </row>
    <row r="72" spans="1:11" s="4" customFormat="1" ht="12.75" x14ac:dyDescent="0.2">
      <c r="A72" s="55" t="s">
        <v>54</v>
      </c>
      <c r="B72" s="52">
        <v>51</v>
      </c>
      <c r="C72" s="3" t="s">
        <v>55</v>
      </c>
      <c r="D72" s="17" t="s">
        <v>24</v>
      </c>
      <c r="E72" s="3" t="s">
        <v>47</v>
      </c>
      <c r="F72" s="3"/>
      <c r="G72" s="25"/>
      <c r="H72" s="25"/>
      <c r="I72" s="25"/>
      <c r="J72" s="25"/>
      <c r="K72" s="8" t="s">
        <v>20</v>
      </c>
    </row>
    <row r="73" spans="1:11" s="4" customFormat="1" ht="15" customHeight="1" x14ac:dyDescent="0.2">
      <c r="A73" s="55" t="s">
        <v>56</v>
      </c>
      <c r="B73" s="52">
        <v>61</v>
      </c>
      <c r="C73" s="3" t="s">
        <v>57</v>
      </c>
      <c r="D73" s="17" t="s">
        <v>24</v>
      </c>
      <c r="E73" s="3" t="s">
        <v>47</v>
      </c>
      <c r="F73" s="3"/>
      <c r="G73" s="25"/>
      <c r="H73" s="25"/>
      <c r="I73" s="25"/>
      <c r="J73" s="25"/>
      <c r="K73" s="8" t="s">
        <v>20</v>
      </c>
    </row>
    <row r="74" spans="1:11" s="4" customFormat="1" ht="15" customHeight="1" x14ac:dyDescent="0.2">
      <c r="A74" s="51" t="s">
        <v>58</v>
      </c>
      <c r="B74" s="52">
        <v>61</v>
      </c>
      <c r="C74" s="3" t="s">
        <v>59</v>
      </c>
      <c r="D74" s="3" t="s">
        <v>24</v>
      </c>
      <c r="E74" s="3" t="s">
        <v>47</v>
      </c>
      <c r="F74" s="53"/>
      <c r="G74" s="25"/>
      <c r="H74" s="25"/>
      <c r="I74" s="25"/>
      <c r="J74" s="25"/>
      <c r="K74" s="8" t="s">
        <v>20</v>
      </c>
    </row>
    <row r="75" spans="1:11" s="4" customFormat="1" ht="12.75" x14ac:dyDescent="0.2">
      <c r="A75" s="51" t="s">
        <v>60</v>
      </c>
      <c r="B75" s="52">
        <v>39</v>
      </c>
      <c r="C75" s="3" t="s">
        <v>61</v>
      </c>
      <c r="D75" s="3" t="s">
        <v>19</v>
      </c>
      <c r="E75" s="3" t="s">
        <v>19</v>
      </c>
      <c r="F75" s="53">
        <v>3000</v>
      </c>
      <c r="G75" s="3">
        <v>3000</v>
      </c>
      <c r="H75" s="3">
        <v>4000</v>
      </c>
      <c r="I75" s="3">
        <v>5000</v>
      </c>
      <c r="J75" s="3">
        <v>6000</v>
      </c>
      <c r="K75" s="8" t="s">
        <v>20</v>
      </c>
    </row>
    <row r="76" spans="1:11" s="4" customFormat="1" ht="12.75" x14ac:dyDescent="0.2">
      <c r="A76" s="51" t="s">
        <v>62</v>
      </c>
      <c r="B76" s="52">
        <v>20</v>
      </c>
      <c r="C76" s="3" t="s">
        <v>63</v>
      </c>
      <c r="D76" s="3" t="s">
        <v>19</v>
      </c>
      <c r="E76" s="3" t="s">
        <v>19</v>
      </c>
      <c r="F76" s="53">
        <v>6000</v>
      </c>
      <c r="G76" s="3">
        <v>6000</v>
      </c>
      <c r="H76" s="3">
        <v>8000</v>
      </c>
      <c r="I76" s="3">
        <v>10000</v>
      </c>
      <c r="J76" s="3">
        <v>12000</v>
      </c>
      <c r="K76" s="8" t="s">
        <v>20</v>
      </c>
    </row>
    <row r="77" spans="1:11" s="4" customFormat="1" ht="12.75" x14ac:dyDescent="0.2">
      <c r="A77" s="55" t="s">
        <v>64</v>
      </c>
      <c r="B77" s="52" t="s">
        <v>65</v>
      </c>
      <c r="C77" s="3" t="s">
        <v>66</v>
      </c>
      <c r="D77" s="17" t="s">
        <v>24</v>
      </c>
      <c r="E77" s="3" t="s">
        <v>63</v>
      </c>
      <c r="F77" s="3"/>
      <c r="G77" s="25"/>
      <c r="H77" s="25"/>
      <c r="I77" s="25"/>
      <c r="J77" s="25"/>
      <c r="K77" s="8" t="s">
        <v>20</v>
      </c>
    </row>
    <row r="78" spans="1:11" s="4" customFormat="1" ht="12.75" x14ac:dyDescent="0.2">
      <c r="A78" s="55" t="s">
        <v>67</v>
      </c>
      <c r="B78" s="52" t="s">
        <v>68</v>
      </c>
      <c r="C78" s="3" t="s">
        <v>69</v>
      </c>
      <c r="D78" s="17" t="s">
        <v>24</v>
      </c>
      <c r="E78" s="3" t="s">
        <v>63</v>
      </c>
      <c r="F78" s="3"/>
      <c r="G78" s="25"/>
      <c r="H78" s="25"/>
      <c r="I78" s="25"/>
      <c r="J78" s="25"/>
      <c r="K78" s="8" t="s">
        <v>20</v>
      </c>
    </row>
    <row r="79" spans="1:11" s="4" customFormat="1" ht="12.75" x14ac:dyDescent="0.2">
      <c r="A79" s="55" t="s">
        <v>70</v>
      </c>
      <c r="B79" s="52">
        <v>52</v>
      </c>
      <c r="C79" s="3" t="s">
        <v>71</v>
      </c>
      <c r="D79" s="17" t="s">
        <v>24</v>
      </c>
      <c r="E79" s="3" t="s">
        <v>63</v>
      </c>
      <c r="F79" s="3"/>
      <c r="G79" s="25"/>
      <c r="H79" s="25"/>
      <c r="I79" s="25"/>
      <c r="J79" s="25"/>
      <c r="K79" s="8" t="s">
        <v>20</v>
      </c>
    </row>
    <row r="80" spans="1:11" s="4" customFormat="1" ht="15" customHeight="1" x14ac:dyDescent="0.2">
      <c r="A80" s="55" t="s">
        <v>72</v>
      </c>
      <c r="B80" s="52">
        <v>61</v>
      </c>
      <c r="C80" s="3" t="s">
        <v>73</v>
      </c>
      <c r="D80" s="17" t="s">
        <v>24</v>
      </c>
      <c r="E80" s="3" t="s">
        <v>63</v>
      </c>
      <c r="F80" s="3"/>
      <c r="G80" s="25"/>
      <c r="H80" s="25"/>
      <c r="I80" s="25"/>
      <c r="J80" s="25"/>
      <c r="K80" s="8" t="s">
        <v>20</v>
      </c>
    </row>
    <row r="81" spans="1:11" s="4" customFormat="1" ht="15" customHeight="1" x14ac:dyDescent="0.2">
      <c r="A81" s="51" t="s">
        <v>74</v>
      </c>
      <c r="B81" s="52">
        <v>61</v>
      </c>
      <c r="C81" s="3" t="s">
        <v>75</v>
      </c>
      <c r="D81" s="3" t="s">
        <v>24</v>
      </c>
      <c r="E81" s="3" t="s">
        <v>63</v>
      </c>
      <c r="F81" s="53"/>
      <c r="G81" s="25"/>
      <c r="H81" s="25"/>
      <c r="I81" s="25"/>
      <c r="J81" s="25"/>
      <c r="K81" s="8" t="s">
        <v>20</v>
      </c>
    </row>
    <row r="82" spans="1:11" s="4" customFormat="1" ht="12.75" x14ac:dyDescent="0.2">
      <c r="A82" s="51" t="s">
        <v>76</v>
      </c>
      <c r="B82" s="52">
        <v>19</v>
      </c>
      <c r="C82" s="3" t="s">
        <v>77</v>
      </c>
      <c r="D82" s="3" t="s">
        <v>19</v>
      </c>
      <c r="E82" s="3" t="s">
        <v>19</v>
      </c>
      <c r="F82" s="53">
        <v>6000</v>
      </c>
      <c r="G82" s="3">
        <v>6000</v>
      </c>
      <c r="H82" s="3">
        <v>8000</v>
      </c>
      <c r="I82" s="3">
        <v>10000</v>
      </c>
      <c r="J82" s="3">
        <v>12000</v>
      </c>
      <c r="K82" s="8" t="s">
        <v>20</v>
      </c>
    </row>
    <row r="83" spans="1:11" s="4" customFormat="1" ht="12.75" x14ac:dyDescent="0.2">
      <c r="A83" s="54" t="s">
        <v>78</v>
      </c>
      <c r="B83" s="52" t="s">
        <v>79</v>
      </c>
      <c r="C83" s="3" t="s">
        <v>80</v>
      </c>
      <c r="D83" s="17" t="s">
        <v>24</v>
      </c>
      <c r="E83" s="3" t="s">
        <v>77</v>
      </c>
      <c r="F83" s="3"/>
      <c r="G83" s="25"/>
      <c r="H83" s="25"/>
      <c r="I83" s="25"/>
      <c r="J83" s="25"/>
      <c r="K83" s="8" t="s">
        <v>20</v>
      </c>
    </row>
    <row r="84" spans="1:11" s="4" customFormat="1" ht="12.75" x14ac:dyDescent="0.2">
      <c r="A84" s="55" t="s">
        <v>128</v>
      </c>
      <c r="B84" s="52" t="s">
        <v>82</v>
      </c>
      <c r="C84" s="3" t="s">
        <v>83</v>
      </c>
      <c r="D84" s="17" t="s">
        <v>24</v>
      </c>
      <c r="E84" s="3" t="s">
        <v>77</v>
      </c>
      <c r="F84" s="3"/>
      <c r="G84" s="25"/>
      <c r="H84" s="25"/>
      <c r="I84" s="25"/>
      <c r="J84" s="25"/>
      <c r="K84" s="8" t="s">
        <v>20</v>
      </c>
    </row>
    <row r="85" spans="1:11" s="4" customFormat="1" ht="12.75" x14ac:dyDescent="0.2">
      <c r="A85" s="55" t="s">
        <v>84</v>
      </c>
      <c r="B85" s="52">
        <v>53</v>
      </c>
      <c r="C85" s="3" t="s">
        <v>85</v>
      </c>
      <c r="D85" s="17" t="s">
        <v>24</v>
      </c>
      <c r="E85" s="3" t="s">
        <v>77</v>
      </c>
      <c r="F85" s="3"/>
      <c r="G85" s="25"/>
      <c r="H85" s="25"/>
      <c r="I85" s="25"/>
      <c r="J85" s="25"/>
      <c r="K85" s="8" t="s">
        <v>20</v>
      </c>
    </row>
    <row r="86" spans="1:11" s="4" customFormat="1" ht="15" customHeight="1" x14ac:dyDescent="0.2">
      <c r="A86" s="51" t="s">
        <v>86</v>
      </c>
      <c r="B86" s="52">
        <v>61</v>
      </c>
      <c r="C86" s="3" t="s">
        <v>87</v>
      </c>
      <c r="D86" s="3" t="s">
        <v>24</v>
      </c>
      <c r="E86" s="3" t="s">
        <v>77</v>
      </c>
      <c r="F86" s="53"/>
      <c r="G86" s="25"/>
      <c r="H86" s="25"/>
      <c r="I86" s="25"/>
      <c r="J86" s="25"/>
      <c r="K86" s="8" t="s">
        <v>20</v>
      </c>
    </row>
    <row r="87" spans="1:11" s="4" customFormat="1" ht="12.75" x14ac:dyDescent="0.2">
      <c r="A87" s="55" t="s">
        <v>88</v>
      </c>
      <c r="B87" s="52">
        <v>26</v>
      </c>
      <c r="C87" s="3" t="s">
        <v>89</v>
      </c>
      <c r="D87" s="17" t="s">
        <v>19</v>
      </c>
      <c r="E87" s="3" t="s">
        <v>19</v>
      </c>
      <c r="F87" s="53">
        <v>6000</v>
      </c>
      <c r="G87" s="8">
        <v>6000</v>
      </c>
      <c r="H87" s="8">
        <v>8000</v>
      </c>
      <c r="I87" s="8">
        <v>10000</v>
      </c>
      <c r="J87" s="8">
        <v>12000</v>
      </c>
      <c r="K87" s="8" t="s">
        <v>20</v>
      </c>
    </row>
    <row r="88" spans="1:11" s="4" customFormat="1" ht="12.75" x14ac:dyDescent="0.2">
      <c r="A88" s="55" t="s">
        <v>90</v>
      </c>
      <c r="B88" s="52" t="s">
        <v>91</v>
      </c>
      <c r="C88" s="3" t="s">
        <v>92</v>
      </c>
      <c r="D88" s="17" t="s">
        <v>24</v>
      </c>
      <c r="E88" s="3" t="s">
        <v>89</v>
      </c>
      <c r="F88" s="3"/>
      <c r="G88" s="25"/>
      <c r="H88" s="25"/>
      <c r="I88" s="25"/>
      <c r="J88" s="25"/>
      <c r="K88" s="8" t="s">
        <v>20</v>
      </c>
    </row>
    <row r="89" spans="1:11" s="4" customFormat="1" ht="15" customHeight="1" x14ac:dyDescent="0.2">
      <c r="A89" s="55" t="s">
        <v>93</v>
      </c>
      <c r="B89" s="52">
        <v>61</v>
      </c>
      <c r="C89" s="3" t="s">
        <v>94</v>
      </c>
      <c r="D89" s="17" t="s">
        <v>24</v>
      </c>
      <c r="E89" s="3" t="s">
        <v>89</v>
      </c>
      <c r="F89" s="3"/>
      <c r="G89" s="25"/>
      <c r="H89" s="25"/>
      <c r="I89" s="25"/>
      <c r="J89" s="25"/>
      <c r="K89" s="8" t="s">
        <v>20</v>
      </c>
    </row>
    <row r="90" spans="1:11" s="4" customFormat="1" ht="15" customHeight="1" x14ac:dyDescent="0.2">
      <c r="A90" s="51" t="s">
        <v>95</v>
      </c>
      <c r="B90" s="52">
        <v>61</v>
      </c>
      <c r="C90" s="3" t="s">
        <v>96</v>
      </c>
      <c r="D90" s="3" t="s">
        <v>24</v>
      </c>
      <c r="E90" s="3" t="s">
        <v>89</v>
      </c>
      <c r="F90" s="53"/>
      <c r="G90" s="25"/>
      <c r="H90" s="25"/>
      <c r="I90" s="25"/>
      <c r="J90" s="25"/>
      <c r="K90" s="8" t="s">
        <v>20</v>
      </c>
    </row>
    <row r="91" spans="1:11" s="4" customFormat="1" ht="12.75" x14ac:dyDescent="0.2">
      <c r="A91" s="51" t="s">
        <v>97</v>
      </c>
      <c r="B91" s="52">
        <v>18</v>
      </c>
      <c r="C91" s="3" t="s">
        <v>98</v>
      </c>
      <c r="D91" s="3" t="s">
        <v>19</v>
      </c>
      <c r="E91" s="3" t="s">
        <v>19</v>
      </c>
      <c r="F91" s="53">
        <v>9000</v>
      </c>
      <c r="G91" s="3">
        <v>900</v>
      </c>
      <c r="H91" s="3">
        <v>1200</v>
      </c>
      <c r="I91" s="3">
        <v>1500</v>
      </c>
      <c r="J91" s="3">
        <v>1800</v>
      </c>
      <c r="K91" s="8" t="s">
        <v>20</v>
      </c>
    </row>
    <row r="92" spans="1:11" s="4" customFormat="1" ht="12.75" x14ac:dyDescent="0.2">
      <c r="A92" s="55" t="s">
        <v>99</v>
      </c>
      <c r="B92" s="52" t="s">
        <v>100</v>
      </c>
      <c r="C92" s="3" t="s">
        <v>101</v>
      </c>
      <c r="D92" s="17" t="s">
        <v>24</v>
      </c>
      <c r="E92" s="3" t="s">
        <v>98</v>
      </c>
      <c r="F92" s="3"/>
      <c r="G92" s="25"/>
      <c r="H92" s="25"/>
      <c r="I92" s="25"/>
      <c r="J92" s="25"/>
      <c r="K92" s="8" t="s">
        <v>20</v>
      </c>
    </row>
    <row r="93" spans="1:11" s="4" customFormat="1" ht="12.75" x14ac:dyDescent="0.2">
      <c r="A93" s="55" t="s">
        <v>102</v>
      </c>
      <c r="B93" s="52" t="s">
        <v>103</v>
      </c>
      <c r="C93" s="3" t="s">
        <v>104</v>
      </c>
      <c r="D93" s="17" t="s">
        <v>24</v>
      </c>
      <c r="E93" s="3" t="s">
        <v>98</v>
      </c>
      <c r="F93" s="3"/>
      <c r="G93" s="25"/>
      <c r="H93" s="25"/>
      <c r="I93" s="25"/>
      <c r="J93" s="25"/>
      <c r="K93" s="8" t="s">
        <v>20</v>
      </c>
    </row>
    <row r="94" spans="1:11" s="4" customFormat="1" ht="15" customHeight="1" x14ac:dyDescent="0.2">
      <c r="A94" s="55" t="s">
        <v>107</v>
      </c>
      <c r="B94" s="52">
        <v>61</v>
      </c>
      <c r="C94" s="3" t="s">
        <v>108</v>
      </c>
      <c r="D94" s="17" t="s">
        <v>24</v>
      </c>
      <c r="E94" s="3" t="s">
        <v>98</v>
      </c>
      <c r="F94" s="3"/>
      <c r="G94" s="25"/>
      <c r="H94" s="25"/>
      <c r="I94" s="25"/>
      <c r="J94" s="25"/>
      <c r="K94" s="8" t="s">
        <v>20</v>
      </c>
    </row>
    <row r="95" spans="1:11" s="4" customFormat="1" ht="15" customHeight="1" x14ac:dyDescent="0.2">
      <c r="A95" s="51" t="s">
        <v>109</v>
      </c>
      <c r="B95" s="52">
        <v>61</v>
      </c>
      <c r="C95" s="3" t="s">
        <v>110</v>
      </c>
      <c r="D95" s="3" t="s">
        <v>24</v>
      </c>
      <c r="E95" s="3" t="s">
        <v>98</v>
      </c>
      <c r="F95" s="53"/>
      <c r="G95" s="25"/>
      <c r="H95" s="25"/>
      <c r="I95" s="25"/>
      <c r="J95" s="25"/>
      <c r="K95" s="8" t="s">
        <v>20</v>
      </c>
    </row>
    <row r="96" spans="1:11" s="4" customFormat="1" ht="12.75" x14ac:dyDescent="0.2">
      <c r="A96" s="51" t="s">
        <v>111</v>
      </c>
      <c r="B96" s="52">
        <v>40</v>
      </c>
      <c r="C96" s="3" t="s">
        <v>112</v>
      </c>
      <c r="D96" s="3" t="s">
        <v>19</v>
      </c>
      <c r="E96" s="3" t="s">
        <v>19</v>
      </c>
      <c r="F96" s="53">
        <v>9000</v>
      </c>
      <c r="G96" s="3">
        <v>900</v>
      </c>
      <c r="H96" s="3">
        <v>1200</v>
      </c>
      <c r="I96" s="3">
        <v>1500</v>
      </c>
      <c r="J96" s="3">
        <v>1800</v>
      </c>
      <c r="K96" s="8" t="s">
        <v>20</v>
      </c>
    </row>
    <row r="97" spans="1:11" s="4" customFormat="1" ht="12.75" x14ac:dyDescent="0.2">
      <c r="A97" s="10" t="s">
        <v>113</v>
      </c>
      <c r="B97" s="3" t="s">
        <v>114</v>
      </c>
      <c r="C97" s="3" t="s">
        <v>115</v>
      </c>
      <c r="D97" s="17" t="s">
        <v>24</v>
      </c>
      <c r="E97" s="3" t="s">
        <v>112</v>
      </c>
      <c r="F97" s="3"/>
      <c r="G97" s="25"/>
      <c r="H97" s="25"/>
      <c r="I97" s="25"/>
      <c r="J97" s="25"/>
      <c r="K97" s="8" t="s">
        <v>20</v>
      </c>
    </row>
    <row r="98" spans="1:11" s="4" customFormat="1" ht="12.75" x14ac:dyDescent="0.2">
      <c r="A98" s="10" t="s">
        <v>116</v>
      </c>
      <c r="B98" s="3" t="s">
        <v>117</v>
      </c>
      <c r="C98" s="3" t="s">
        <v>118</v>
      </c>
      <c r="D98" s="17" t="s">
        <v>24</v>
      </c>
      <c r="E98" s="3" t="s">
        <v>112</v>
      </c>
      <c r="F98" s="3"/>
      <c r="G98" s="25"/>
      <c r="H98" s="25"/>
      <c r="I98" s="25"/>
      <c r="J98" s="25"/>
      <c r="K98" s="8" t="s">
        <v>20</v>
      </c>
    </row>
    <row r="99" spans="1:11" s="4" customFormat="1" ht="12.75" x14ac:dyDescent="0.2">
      <c r="A99" s="10" t="s">
        <v>119</v>
      </c>
      <c r="B99" s="3">
        <v>54</v>
      </c>
      <c r="C99" s="3" t="s">
        <v>120</v>
      </c>
      <c r="D99" s="17" t="s">
        <v>24</v>
      </c>
      <c r="E99" s="3" t="s">
        <v>112</v>
      </c>
      <c r="F99" s="3"/>
      <c r="G99" s="25"/>
      <c r="H99" s="25"/>
      <c r="I99" s="25"/>
      <c r="J99" s="25"/>
      <c r="K99" s="8" t="s">
        <v>20</v>
      </c>
    </row>
    <row r="100" spans="1:11" s="4" customFormat="1" ht="15" customHeight="1" x14ac:dyDescent="0.2">
      <c r="A100" s="51" t="s">
        <v>121</v>
      </c>
      <c r="B100" s="52">
        <v>61</v>
      </c>
      <c r="C100" s="3" t="s">
        <v>122</v>
      </c>
      <c r="D100" s="3" t="s">
        <v>24</v>
      </c>
      <c r="E100" s="3" t="s">
        <v>112</v>
      </c>
      <c r="F100" s="53"/>
      <c r="G100" s="25"/>
      <c r="H100" s="25"/>
      <c r="I100" s="25"/>
      <c r="J100" s="25"/>
      <c r="K100" s="8" t="s">
        <v>20</v>
      </c>
    </row>
    <row r="101" spans="1:11" s="4" customFormat="1" ht="12.75" x14ac:dyDescent="0.2">
      <c r="A101" s="4" t="s">
        <v>123</v>
      </c>
      <c r="B101" s="56">
        <v>22</v>
      </c>
      <c r="C101" s="57" t="s">
        <v>124</v>
      </c>
      <c r="D101" s="17" t="s">
        <v>19</v>
      </c>
      <c r="E101" s="18" t="s">
        <v>19</v>
      </c>
      <c r="F101" s="58">
        <f>F65*3</f>
        <v>6250.5</v>
      </c>
      <c r="G101" s="20">
        <v>150</v>
      </c>
      <c r="H101" s="20">
        <v>200</v>
      </c>
      <c r="I101" s="20">
        <v>250</v>
      </c>
      <c r="J101" s="20">
        <v>300</v>
      </c>
      <c r="K101" s="8" t="s">
        <v>20</v>
      </c>
    </row>
    <row r="102" spans="1:11" s="4" customFormat="1" ht="12.75" x14ac:dyDescent="0.2">
      <c r="A102" s="59" t="s">
        <v>125</v>
      </c>
      <c r="B102" s="60" t="s">
        <v>126</v>
      </c>
      <c r="C102" s="61" t="s">
        <v>127</v>
      </c>
      <c r="D102" s="17" t="s">
        <v>24</v>
      </c>
      <c r="E102" s="18" t="s">
        <v>124</v>
      </c>
      <c r="F102" s="61"/>
      <c r="G102" s="62"/>
      <c r="H102" s="63"/>
      <c r="I102" s="63"/>
      <c r="J102" s="63"/>
      <c r="K102" s="8" t="s">
        <v>20</v>
      </c>
    </row>
  </sheetData>
  <autoFilter ref="A5:F102" xr:uid="{00000000-0009-0000-0000-000005000000}"/>
  <mergeCells count="2">
    <mergeCell ref="B1:F2"/>
    <mergeCell ref="B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E2EFB9-C8E6-4493-8A8D-096A4E75E1C9}">
  <dimension ref="A1:Q54"/>
  <sheetViews>
    <sheetView topLeftCell="A7" workbookViewId="0">
      <selection activeCell="B38" sqref="B38"/>
    </sheetView>
  </sheetViews>
  <sheetFormatPr defaultColWidth="9.140625" defaultRowHeight="15" x14ac:dyDescent="0.25"/>
  <cols>
    <col min="1" max="1" width="66.140625" bestFit="1" customWidth="1"/>
    <col min="2" max="2" width="12.42578125" customWidth="1"/>
    <col min="3" max="3" width="16.140625" customWidth="1"/>
    <col min="4" max="4" width="14.7109375" customWidth="1"/>
    <col min="5" max="5" width="12.42578125" customWidth="1"/>
    <col min="6" max="6" width="16.42578125" customWidth="1"/>
    <col min="7" max="11" width="11" customWidth="1"/>
    <col min="12" max="12" width="16.42578125" customWidth="1"/>
    <col min="13" max="17" width="10.85546875" customWidth="1"/>
  </cols>
  <sheetData>
    <row r="1" spans="1:17" s="4" customFormat="1" ht="18" customHeight="1" x14ac:dyDescent="0.3">
      <c r="A1" s="1"/>
      <c r="B1" s="65" t="s">
        <v>0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3"/>
      <c r="P1" s="3"/>
      <c r="Q1" s="3"/>
    </row>
    <row r="2" spans="1:17" s="4" customFormat="1" ht="15.75" customHeight="1" x14ac:dyDescent="0.2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3"/>
      <c r="P2" s="3"/>
      <c r="Q2" s="3"/>
    </row>
    <row r="3" spans="1:17" s="4" customFormat="1" ht="15" customHeight="1" x14ac:dyDescent="0.2">
      <c r="A3" s="5"/>
      <c r="B3" s="68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3"/>
      <c r="P3" s="3"/>
      <c r="Q3" s="3"/>
    </row>
    <row r="4" spans="1:17" s="10" customFormat="1" x14ac:dyDescent="0.25">
      <c r="A4" s="4" t="s">
        <v>3</v>
      </c>
      <c r="B4" s="6"/>
      <c r="C4" s="7"/>
      <c r="D4" s="7"/>
      <c r="E4" s="7"/>
      <c r="F4" s="8"/>
      <c r="L4" s="7"/>
      <c r="M4" s="8"/>
      <c r="N4" s="9"/>
      <c r="O4" s="8"/>
      <c r="P4" s="8"/>
      <c r="Q4" s="8"/>
    </row>
    <row r="5" spans="1:17" s="4" customFormat="1" ht="36" customHeight="1" x14ac:dyDescent="0.3">
      <c r="A5" s="11"/>
      <c r="B5" s="12"/>
      <c r="C5" s="12"/>
      <c r="D5" s="11"/>
      <c r="E5" s="12"/>
      <c r="F5" s="69"/>
      <c r="G5" s="70" t="s">
        <v>129</v>
      </c>
      <c r="H5" s="71"/>
      <c r="I5" s="71"/>
      <c r="J5" s="71"/>
      <c r="K5" s="72"/>
      <c r="L5" s="73"/>
      <c r="M5" s="74" t="s">
        <v>130</v>
      </c>
      <c r="N5" s="75"/>
      <c r="O5" s="75"/>
      <c r="P5" s="75"/>
      <c r="Q5" s="76"/>
    </row>
    <row r="6" spans="1:17" s="4" customFormat="1" ht="38.25" x14ac:dyDescent="0.2">
      <c r="A6" s="11" t="s">
        <v>4</v>
      </c>
      <c r="B6" s="77" t="s">
        <v>5</v>
      </c>
      <c r="C6" s="77" t="s">
        <v>6</v>
      </c>
      <c r="D6" s="77" t="s">
        <v>131</v>
      </c>
      <c r="E6" s="77" t="s">
        <v>8</v>
      </c>
      <c r="F6" s="78" t="s">
        <v>9</v>
      </c>
      <c r="G6" s="79" t="s">
        <v>10</v>
      </c>
      <c r="H6" s="79" t="s">
        <v>11</v>
      </c>
      <c r="I6" s="79" t="s">
        <v>12</v>
      </c>
      <c r="J6" s="79" t="s">
        <v>13</v>
      </c>
      <c r="K6" s="79" t="s">
        <v>14</v>
      </c>
      <c r="L6" s="80" t="s">
        <v>9</v>
      </c>
      <c r="M6" s="81" t="s">
        <v>10</v>
      </c>
      <c r="N6" s="81" t="s">
        <v>11</v>
      </c>
      <c r="O6" s="81" t="s">
        <v>12</v>
      </c>
      <c r="P6" s="81" t="s">
        <v>13</v>
      </c>
      <c r="Q6" s="81" t="s">
        <v>14</v>
      </c>
    </row>
    <row r="7" spans="1:17" s="4" customFormat="1" ht="13.5" customHeight="1" x14ac:dyDescent="0.2">
      <c r="A7" s="11" t="s">
        <v>15</v>
      </c>
      <c r="B7" s="12"/>
      <c r="C7" s="12"/>
      <c r="D7" s="11"/>
      <c r="E7" s="12"/>
      <c r="F7" s="82"/>
      <c r="G7" s="82"/>
      <c r="H7" s="82"/>
      <c r="I7" s="82"/>
      <c r="J7" s="82"/>
      <c r="K7" s="82"/>
      <c r="L7" s="73"/>
      <c r="M7" s="73"/>
      <c r="N7" s="73"/>
      <c r="O7" s="73"/>
      <c r="P7" s="73"/>
      <c r="Q7" s="73"/>
    </row>
    <row r="8" spans="1:17" s="4" customFormat="1" ht="13.5" customHeight="1" x14ac:dyDescent="0.2">
      <c r="A8" s="16" t="s">
        <v>17</v>
      </c>
      <c r="B8" s="17">
        <v>452</v>
      </c>
      <c r="C8" s="18" t="s">
        <v>18</v>
      </c>
      <c r="D8" s="17" t="s">
        <v>19</v>
      </c>
      <c r="E8" s="17" t="s">
        <v>19</v>
      </c>
      <c r="F8" s="83">
        <f>G8*25</f>
        <v>3750</v>
      </c>
      <c r="G8" s="84">
        <v>150</v>
      </c>
      <c r="H8" s="84">
        <v>200</v>
      </c>
      <c r="I8" s="84">
        <v>250</v>
      </c>
      <c r="J8" s="84">
        <v>300</v>
      </c>
      <c r="K8" s="85" t="s">
        <v>20</v>
      </c>
      <c r="L8" s="86">
        <f>M8*25</f>
        <v>1250</v>
      </c>
      <c r="M8" s="87">
        <v>50</v>
      </c>
      <c r="N8" s="87">
        <v>100</v>
      </c>
      <c r="O8" s="87">
        <v>150</v>
      </c>
      <c r="P8" s="87">
        <v>200</v>
      </c>
      <c r="Q8" s="88" t="s">
        <v>20</v>
      </c>
    </row>
    <row r="9" spans="1:17" s="4" customFormat="1" ht="13.5" customHeight="1" x14ac:dyDescent="0.2">
      <c r="A9" s="21" t="s">
        <v>21</v>
      </c>
      <c r="B9" s="22" t="s">
        <v>22</v>
      </c>
      <c r="C9" s="23" t="s">
        <v>23</v>
      </c>
      <c r="D9" s="22" t="s">
        <v>24</v>
      </c>
      <c r="E9" s="22" t="s">
        <v>18</v>
      </c>
      <c r="F9" s="85"/>
      <c r="G9" s="89"/>
      <c r="H9" s="89"/>
      <c r="I9" s="89"/>
      <c r="J9" s="89"/>
      <c r="K9" s="90" t="s">
        <v>20</v>
      </c>
      <c r="L9" s="88"/>
      <c r="M9" s="89"/>
      <c r="N9" s="89"/>
      <c r="O9" s="89"/>
      <c r="P9" s="89"/>
      <c r="Q9" s="91" t="s">
        <v>20</v>
      </c>
    </row>
    <row r="10" spans="1:17" s="4" customFormat="1" ht="13.5" customHeight="1" x14ac:dyDescent="0.2">
      <c r="A10" s="26" t="s">
        <v>25</v>
      </c>
      <c r="B10" s="8" t="s">
        <v>26</v>
      </c>
      <c r="C10" s="27" t="s">
        <v>27</v>
      </c>
      <c r="D10" s="17" t="s">
        <v>24</v>
      </c>
      <c r="E10" s="17" t="s">
        <v>18</v>
      </c>
      <c r="F10" s="85"/>
      <c r="G10" s="92"/>
      <c r="H10" s="92"/>
      <c r="I10" s="92"/>
      <c r="J10" s="92"/>
      <c r="K10" s="85" t="s">
        <v>20</v>
      </c>
      <c r="L10" s="88"/>
      <c r="M10" s="92"/>
      <c r="N10" s="92"/>
      <c r="O10" s="92"/>
      <c r="P10" s="92"/>
      <c r="Q10" s="88" t="s">
        <v>20</v>
      </c>
    </row>
    <row r="11" spans="1:17" s="4" customFormat="1" ht="13.5" customHeight="1" x14ac:dyDescent="0.2">
      <c r="A11" s="16" t="s">
        <v>28</v>
      </c>
      <c r="B11" s="17">
        <v>453</v>
      </c>
      <c r="C11" s="18" t="s">
        <v>29</v>
      </c>
      <c r="D11" s="17" t="s">
        <v>19</v>
      </c>
      <c r="E11" s="18" t="s">
        <v>19</v>
      </c>
      <c r="F11" s="83">
        <f>G11*25</f>
        <v>3750</v>
      </c>
      <c r="G11" s="84">
        <v>150</v>
      </c>
      <c r="H11" s="84">
        <v>200</v>
      </c>
      <c r="I11" s="84">
        <v>250</v>
      </c>
      <c r="J11" s="84">
        <v>300</v>
      </c>
      <c r="K11" s="85" t="s">
        <v>20</v>
      </c>
      <c r="L11" s="86">
        <f>M11*25</f>
        <v>1250</v>
      </c>
      <c r="M11" s="87">
        <v>50</v>
      </c>
      <c r="N11" s="87">
        <v>100</v>
      </c>
      <c r="O11" s="87">
        <v>150</v>
      </c>
      <c r="P11" s="87">
        <v>200</v>
      </c>
      <c r="Q11" s="88" t="s">
        <v>20</v>
      </c>
    </row>
    <row r="12" spans="1:17" s="4" customFormat="1" ht="13.5" customHeight="1" x14ac:dyDescent="0.2">
      <c r="A12" s="16" t="s">
        <v>30</v>
      </c>
      <c r="B12" s="17" t="s">
        <v>31</v>
      </c>
      <c r="C12" s="18" t="s">
        <v>32</v>
      </c>
      <c r="D12" s="17" t="s">
        <v>24</v>
      </c>
      <c r="E12" s="18" t="s">
        <v>29</v>
      </c>
      <c r="F12" s="85"/>
      <c r="G12" s="93"/>
      <c r="H12" s="93"/>
      <c r="I12" s="93"/>
      <c r="J12" s="93"/>
      <c r="K12" s="85" t="s">
        <v>20</v>
      </c>
      <c r="L12" s="88"/>
      <c r="M12" s="93"/>
      <c r="N12" s="93"/>
      <c r="O12" s="93"/>
      <c r="P12" s="93"/>
      <c r="Q12" s="88" t="s">
        <v>20</v>
      </c>
    </row>
    <row r="13" spans="1:17" s="4" customFormat="1" ht="13.5" customHeight="1" x14ac:dyDescent="0.2">
      <c r="A13" s="16" t="s">
        <v>33</v>
      </c>
      <c r="B13" s="17">
        <v>461</v>
      </c>
      <c r="C13" s="18" t="s">
        <v>34</v>
      </c>
      <c r="D13" s="17" t="s">
        <v>19</v>
      </c>
      <c r="E13" s="18" t="s">
        <v>19</v>
      </c>
      <c r="F13" s="94">
        <v>6250.5</v>
      </c>
      <c r="G13" s="84">
        <v>150</v>
      </c>
      <c r="H13" s="84">
        <v>200</v>
      </c>
      <c r="I13" s="84">
        <v>250</v>
      </c>
      <c r="J13" s="84">
        <v>300</v>
      </c>
      <c r="K13" s="85" t="s">
        <v>20</v>
      </c>
      <c r="L13" s="95">
        <v>2083.5</v>
      </c>
      <c r="M13" s="87">
        <v>50</v>
      </c>
      <c r="N13" s="87">
        <v>100</v>
      </c>
      <c r="O13" s="87">
        <v>150</v>
      </c>
      <c r="P13" s="87">
        <v>200</v>
      </c>
      <c r="Q13" s="88" t="s">
        <v>20</v>
      </c>
    </row>
    <row r="14" spans="1:17" s="4" customFormat="1" ht="13.5" customHeight="1" x14ac:dyDescent="0.2">
      <c r="A14" s="16" t="s">
        <v>35</v>
      </c>
      <c r="B14" s="17">
        <v>460</v>
      </c>
      <c r="C14" s="18" t="s">
        <v>36</v>
      </c>
      <c r="D14" s="17" t="s">
        <v>19</v>
      </c>
      <c r="E14" s="18" t="s">
        <v>19</v>
      </c>
      <c r="F14" s="83">
        <v>3750</v>
      </c>
      <c r="G14" s="84">
        <v>150</v>
      </c>
      <c r="H14" s="84">
        <v>200</v>
      </c>
      <c r="I14" s="84">
        <v>250</v>
      </c>
      <c r="J14" s="84">
        <v>300</v>
      </c>
      <c r="K14" s="85" t="s">
        <v>20</v>
      </c>
      <c r="L14" s="86">
        <f>M14*25</f>
        <v>1250</v>
      </c>
      <c r="M14" s="87">
        <v>50</v>
      </c>
      <c r="N14" s="87">
        <v>100</v>
      </c>
      <c r="O14" s="87">
        <v>150</v>
      </c>
      <c r="P14" s="87">
        <v>200</v>
      </c>
      <c r="Q14" s="88" t="s">
        <v>20</v>
      </c>
    </row>
    <row r="15" spans="1:17" s="37" customFormat="1" ht="13.5" customHeight="1" x14ac:dyDescent="0.2">
      <c r="A15" s="33" t="s">
        <v>37</v>
      </c>
      <c r="B15" s="49">
        <v>471</v>
      </c>
      <c r="C15" s="49" t="s">
        <v>38</v>
      </c>
      <c r="D15" s="49" t="s">
        <v>19</v>
      </c>
      <c r="E15" s="49" t="s">
        <v>19</v>
      </c>
      <c r="F15" s="96" t="s">
        <v>39</v>
      </c>
      <c r="G15" s="84">
        <v>150</v>
      </c>
      <c r="H15" s="84">
        <v>200</v>
      </c>
      <c r="I15" s="84">
        <v>250</v>
      </c>
      <c r="J15" s="97">
        <v>300</v>
      </c>
      <c r="K15" s="98" t="s">
        <v>20</v>
      </c>
      <c r="L15" s="99" t="s">
        <v>39</v>
      </c>
      <c r="M15" s="87">
        <v>150</v>
      </c>
      <c r="N15" s="87">
        <v>200</v>
      </c>
      <c r="O15" s="87">
        <v>250</v>
      </c>
      <c r="P15" s="100">
        <v>300</v>
      </c>
      <c r="Q15" s="101" t="s">
        <v>20</v>
      </c>
    </row>
    <row r="16" spans="1:17" s="37" customFormat="1" ht="13.5" customHeight="1" x14ac:dyDescent="0.2">
      <c r="A16" s="38" t="s">
        <v>42</v>
      </c>
      <c r="B16" s="50">
        <v>470</v>
      </c>
      <c r="C16" s="50" t="s">
        <v>43</v>
      </c>
      <c r="D16" s="50" t="s">
        <v>19</v>
      </c>
      <c r="E16" s="50" t="s">
        <v>19</v>
      </c>
      <c r="F16" s="96" t="s">
        <v>39</v>
      </c>
      <c r="G16" s="84">
        <v>150</v>
      </c>
      <c r="H16" s="84">
        <v>200</v>
      </c>
      <c r="I16" s="84">
        <v>250</v>
      </c>
      <c r="J16" s="97">
        <v>300</v>
      </c>
      <c r="K16" s="98" t="s">
        <v>20</v>
      </c>
      <c r="L16" s="99" t="s">
        <v>39</v>
      </c>
      <c r="M16" s="87">
        <v>150</v>
      </c>
      <c r="N16" s="87">
        <v>200</v>
      </c>
      <c r="O16" s="87">
        <v>250</v>
      </c>
      <c r="P16" s="100">
        <v>300</v>
      </c>
      <c r="Q16" s="101" t="s">
        <v>20</v>
      </c>
    </row>
    <row r="17" spans="1:17" s="4" customFormat="1" ht="13.5" customHeight="1" x14ac:dyDescent="0.2">
      <c r="A17" s="42"/>
      <c r="B17" s="43"/>
      <c r="C17" s="44"/>
      <c r="D17" s="43"/>
      <c r="E17" s="44"/>
      <c r="F17" s="102"/>
      <c r="G17" s="103"/>
      <c r="H17" s="103"/>
      <c r="I17" s="103"/>
      <c r="J17" s="103"/>
      <c r="K17" s="104"/>
      <c r="L17" s="105"/>
      <c r="M17" s="106"/>
      <c r="N17" s="106"/>
      <c r="O17" s="106"/>
      <c r="P17" s="106"/>
      <c r="Q17" s="107"/>
    </row>
    <row r="18" spans="1:17" s="4" customFormat="1" ht="13.5" customHeight="1" x14ac:dyDescent="0.2">
      <c r="A18" s="11" t="s">
        <v>45</v>
      </c>
      <c r="B18" s="3"/>
      <c r="C18" s="3"/>
      <c r="E18" s="3"/>
      <c r="F18" s="108"/>
      <c r="G18" s="109"/>
      <c r="H18" s="109"/>
      <c r="I18" s="109"/>
      <c r="J18" s="109"/>
      <c r="K18" s="110"/>
      <c r="L18" s="111"/>
      <c r="M18" s="112"/>
      <c r="N18" s="112"/>
      <c r="O18" s="112"/>
      <c r="P18" s="112"/>
      <c r="Q18" s="112"/>
    </row>
    <row r="19" spans="1:17" s="4" customFormat="1" ht="13.5" customHeight="1" x14ac:dyDescent="0.2">
      <c r="A19" s="51" t="s">
        <v>46</v>
      </c>
      <c r="B19" s="52">
        <v>21</v>
      </c>
      <c r="C19" s="3" t="s">
        <v>47</v>
      </c>
      <c r="D19" s="3" t="s">
        <v>19</v>
      </c>
      <c r="E19" s="3" t="s">
        <v>19</v>
      </c>
      <c r="F19" s="113">
        <v>6000</v>
      </c>
      <c r="G19" s="85">
        <v>3000</v>
      </c>
      <c r="H19" s="85">
        <v>4000</v>
      </c>
      <c r="I19" s="85">
        <v>5000</v>
      </c>
      <c r="J19" s="85">
        <v>6000</v>
      </c>
      <c r="K19" s="85" t="s">
        <v>20</v>
      </c>
      <c r="L19" s="114">
        <v>2000</v>
      </c>
      <c r="M19" s="88">
        <v>1000</v>
      </c>
      <c r="N19" s="88">
        <f>M19*2</f>
        <v>2000</v>
      </c>
      <c r="O19" s="88">
        <f>M19*3</f>
        <v>3000</v>
      </c>
      <c r="P19" s="88">
        <f>M19*4</f>
        <v>4000</v>
      </c>
      <c r="Q19" s="88" t="s">
        <v>20</v>
      </c>
    </row>
    <row r="20" spans="1:17" s="4" customFormat="1" ht="13.5" customHeight="1" x14ac:dyDescent="0.2">
      <c r="A20" s="54" t="s">
        <v>48</v>
      </c>
      <c r="B20" s="52" t="s">
        <v>49</v>
      </c>
      <c r="C20" s="3" t="s">
        <v>50</v>
      </c>
      <c r="D20" s="17" t="s">
        <v>24</v>
      </c>
      <c r="E20" s="3" t="s">
        <v>47</v>
      </c>
      <c r="F20" s="85"/>
      <c r="G20" s="89"/>
      <c r="H20" s="89"/>
      <c r="I20" s="89"/>
      <c r="J20" s="89"/>
      <c r="K20" s="85" t="s">
        <v>20</v>
      </c>
      <c r="L20" s="88"/>
      <c r="M20" s="89"/>
      <c r="N20" s="89"/>
      <c r="O20" s="89"/>
      <c r="P20" s="89"/>
      <c r="Q20" s="88" t="s">
        <v>20</v>
      </c>
    </row>
    <row r="21" spans="1:17" s="4" customFormat="1" ht="13.5" customHeight="1" x14ac:dyDescent="0.2">
      <c r="A21" s="55" t="s">
        <v>51</v>
      </c>
      <c r="B21" s="52" t="s">
        <v>52</v>
      </c>
      <c r="C21" s="3" t="s">
        <v>53</v>
      </c>
      <c r="D21" s="17" t="s">
        <v>24</v>
      </c>
      <c r="E21" s="3" t="s">
        <v>47</v>
      </c>
      <c r="F21" s="85"/>
      <c r="G21" s="89"/>
      <c r="H21" s="89"/>
      <c r="I21" s="89"/>
      <c r="J21" s="89"/>
      <c r="K21" s="85" t="s">
        <v>20</v>
      </c>
      <c r="L21" s="88"/>
      <c r="M21" s="89"/>
      <c r="N21" s="89"/>
      <c r="O21" s="89"/>
      <c r="P21" s="89"/>
      <c r="Q21" s="88" t="s">
        <v>20</v>
      </c>
    </row>
    <row r="22" spans="1:17" s="4" customFormat="1" ht="13.5" customHeight="1" x14ac:dyDescent="0.2">
      <c r="A22" s="55" t="s">
        <v>54</v>
      </c>
      <c r="B22" s="52">
        <v>51</v>
      </c>
      <c r="C22" s="3" t="s">
        <v>55</v>
      </c>
      <c r="D22" s="17" t="s">
        <v>24</v>
      </c>
      <c r="E22" s="3" t="s">
        <v>47</v>
      </c>
      <c r="F22" s="85"/>
      <c r="G22" s="89"/>
      <c r="H22" s="89"/>
      <c r="I22" s="89"/>
      <c r="J22" s="89"/>
      <c r="K22" s="85" t="s">
        <v>20</v>
      </c>
      <c r="L22" s="88"/>
      <c r="M22" s="89"/>
      <c r="N22" s="89"/>
      <c r="O22" s="89"/>
      <c r="P22" s="89"/>
      <c r="Q22" s="88" t="s">
        <v>20</v>
      </c>
    </row>
    <row r="23" spans="1:17" s="4" customFormat="1" ht="13.5" customHeight="1" x14ac:dyDescent="0.2">
      <c r="A23" s="55" t="s">
        <v>56</v>
      </c>
      <c r="B23" s="52">
        <v>61</v>
      </c>
      <c r="C23" s="3" t="s">
        <v>57</v>
      </c>
      <c r="D23" s="17" t="s">
        <v>24</v>
      </c>
      <c r="E23" s="3" t="s">
        <v>47</v>
      </c>
      <c r="F23" s="85"/>
      <c r="G23" s="89"/>
      <c r="H23" s="89"/>
      <c r="I23" s="89"/>
      <c r="J23" s="89"/>
      <c r="K23" s="85" t="s">
        <v>20</v>
      </c>
      <c r="L23" s="88"/>
      <c r="M23" s="89"/>
      <c r="N23" s="89"/>
      <c r="O23" s="89"/>
      <c r="P23" s="89"/>
      <c r="Q23" s="88" t="s">
        <v>20</v>
      </c>
    </row>
    <row r="24" spans="1:17" s="4" customFormat="1" ht="13.5" customHeight="1" x14ac:dyDescent="0.2">
      <c r="A24" s="51" t="s">
        <v>58</v>
      </c>
      <c r="B24" s="52">
        <v>61</v>
      </c>
      <c r="C24" s="3" t="s">
        <v>59</v>
      </c>
      <c r="D24" s="3" t="s">
        <v>24</v>
      </c>
      <c r="E24" s="3" t="s">
        <v>47</v>
      </c>
      <c r="F24" s="113"/>
      <c r="G24" s="89"/>
      <c r="H24" s="89"/>
      <c r="I24" s="89"/>
      <c r="J24" s="89"/>
      <c r="K24" s="85" t="s">
        <v>20</v>
      </c>
      <c r="L24" s="114"/>
      <c r="M24" s="89"/>
      <c r="N24" s="89"/>
      <c r="O24" s="89"/>
      <c r="P24" s="89"/>
      <c r="Q24" s="88" t="s">
        <v>20</v>
      </c>
    </row>
    <row r="25" spans="1:17" s="4" customFormat="1" ht="13.5" customHeight="1" x14ac:dyDescent="0.2">
      <c r="A25" s="51" t="s">
        <v>60</v>
      </c>
      <c r="B25" s="52">
        <v>39</v>
      </c>
      <c r="C25" s="3" t="s">
        <v>61</v>
      </c>
      <c r="D25" s="3" t="s">
        <v>19</v>
      </c>
      <c r="E25" s="3" t="s">
        <v>19</v>
      </c>
      <c r="F25" s="113">
        <v>3000</v>
      </c>
      <c r="G25" s="85">
        <v>3000</v>
      </c>
      <c r="H25" s="85">
        <v>4000</v>
      </c>
      <c r="I25" s="85">
        <v>5000</v>
      </c>
      <c r="J25" s="85">
        <v>6000</v>
      </c>
      <c r="K25" s="85" t="s">
        <v>20</v>
      </c>
      <c r="L25" s="114">
        <v>1000</v>
      </c>
      <c r="M25" s="88">
        <v>1000</v>
      </c>
      <c r="N25" s="88">
        <f t="shared" ref="N25:N26" si="0">M25*2</f>
        <v>2000</v>
      </c>
      <c r="O25" s="88">
        <f t="shared" ref="O25:O26" si="1">M25*3</f>
        <v>3000</v>
      </c>
      <c r="P25" s="88">
        <f t="shared" ref="P25:P26" si="2">M25*4</f>
        <v>4000</v>
      </c>
      <c r="Q25" s="88" t="s">
        <v>20</v>
      </c>
    </row>
    <row r="26" spans="1:17" s="4" customFormat="1" ht="13.5" customHeight="1" x14ac:dyDescent="0.2">
      <c r="A26" s="51" t="s">
        <v>62</v>
      </c>
      <c r="B26" s="52">
        <v>20</v>
      </c>
      <c r="C26" s="3" t="s">
        <v>63</v>
      </c>
      <c r="D26" s="3" t="s">
        <v>19</v>
      </c>
      <c r="E26" s="3" t="s">
        <v>19</v>
      </c>
      <c r="F26" s="113">
        <v>6000</v>
      </c>
      <c r="G26" s="85">
        <v>6000</v>
      </c>
      <c r="H26" s="85">
        <v>8000</v>
      </c>
      <c r="I26" s="85">
        <v>10000</v>
      </c>
      <c r="J26" s="85">
        <v>12000</v>
      </c>
      <c r="K26" s="85" t="s">
        <v>20</v>
      </c>
      <c r="L26" s="114">
        <v>2000</v>
      </c>
      <c r="M26" s="88">
        <v>2000</v>
      </c>
      <c r="N26" s="88">
        <f t="shared" si="0"/>
        <v>4000</v>
      </c>
      <c r="O26" s="88">
        <f t="shared" si="1"/>
        <v>6000</v>
      </c>
      <c r="P26" s="88">
        <f t="shared" si="2"/>
        <v>8000</v>
      </c>
      <c r="Q26" s="88" t="s">
        <v>20</v>
      </c>
    </row>
    <row r="27" spans="1:17" s="4" customFormat="1" ht="13.5" customHeight="1" x14ac:dyDescent="0.2">
      <c r="A27" s="55" t="s">
        <v>64</v>
      </c>
      <c r="B27" s="52" t="s">
        <v>65</v>
      </c>
      <c r="C27" s="3" t="s">
        <v>66</v>
      </c>
      <c r="D27" s="17" t="s">
        <v>24</v>
      </c>
      <c r="E27" s="3" t="s">
        <v>63</v>
      </c>
      <c r="F27" s="85"/>
      <c r="G27" s="89"/>
      <c r="H27" s="89"/>
      <c r="I27" s="89"/>
      <c r="J27" s="89"/>
      <c r="K27" s="85" t="s">
        <v>20</v>
      </c>
      <c r="L27" s="88"/>
      <c r="M27" s="89"/>
      <c r="N27" s="89"/>
      <c r="O27" s="89"/>
      <c r="P27" s="89"/>
      <c r="Q27" s="88" t="s">
        <v>20</v>
      </c>
    </row>
    <row r="28" spans="1:17" s="4" customFormat="1" ht="13.5" customHeight="1" x14ac:dyDescent="0.2">
      <c r="A28" s="55" t="s">
        <v>67</v>
      </c>
      <c r="B28" s="52" t="s">
        <v>68</v>
      </c>
      <c r="C28" s="3" t="s">
        <v>69</v>
      </c>
      <c r="D28" s="17" t="s">
        <v>24</v>
      </c>
      <c r="E28" s="3" t="s">
        <v>63</v>
      </c>
      <c r="F28" s="85"/>
      <c r="G28" s="89"/>
      <c r="H28" s="89"/>
      <c r="I28" s="89"/>
      <c r="J28" s="89"/>
      <c r="K28" s="85" t="s">
        <v>20</v>
      </c>
      <c r="L28" s="88"/>
      <c r="M28" s="89"/>
      <c r="N28" s="89"/>
      <c r="O28" s="89"/>
      <c r="P28" s="89"/>
      <c r="Q28" s="88" t="s">
        <v>20</v>
      </c>
    </row>
    <row r="29" spans="1:17" s="4" customFormat="1" ht="13.5" customHeight="1" x14ac:dyDescent="0.2">
      <c r="A29" s="55" t="s">
        <v>70</v>
      </c>
      <c r="B29" s="52">
        <v>52</v>
      </c>
      <c r="C29" s="3" t="s">
        <v>71</v>
      </c>
      <c r="D29" s="17" t="s">
        <v>24</v>
      </c>
      <c r="E29" s="3" t="s">
        <v>63</v>
      </c>
      <c r="F29" s="85"/>
      <c r="G29" s="89"/>
      <c r="H29" s="89"/>
      <c r="I29" s="89"/>
      <c r="J29" s="89"/>
      <c r="K29" s="85" t="s">
        <v>20</v>
      </c>
      <c r="L29" s="88"/>
      <c r="M29" s="89"/>
      <c r="N29" s="89"/>
      <c r="O29" s="89"/>
      <c r="P29" s="89"/>
      <c r="Q29" s="88" t="s">
        <v>20</v>
      </c>
    </row>
    <row r="30" spans="1:17" s="4" customFormat="1" ht="13.5" customHeight="1" x14ac:dyDescent="0.2">
      <c r="A30" s="55" t="s">
        <v>72</v>
      </c>
      <c r="B30" s="52">
        <v>61</v>
      </c>
      <c r="C30" s="3" t="s">
        <v>73</v>
      </c>
      <c r="D30" s="17" t="s">
        <v>24</v>
      </c>
      <c r="E30" s="3" t="s">
        <v>63</v>
      </c>
      <c r="F30" s="85"/>
      <c r="G30" s="89"/>
      <c r="H30" s="89"/>
      <c r="I30" s="89"/>
      <c r="J30" s="89"/>
      <c r="K30" s="85" t="s">
        <v>20</v>
      </c>
      <c r="L30" s="88"/>
      <c r="M30" s="89"/>
      <c r="N30" s="89"/>
      <c r="O30" s="89"/>
      <c r="P30" s="89"/>
      <c r="Q30" s="88" t="s">
        <v>20</v>
      </c>
    </row>
    <row r="31" spans="1:17" s="4" customFormat="1" ht="13.5" customHeight="1" x14ac:dyDescent="0.2">
      <c r="A31" s="51" t="s">
        <v>74</v>
      </c>
      <c r="B31" s="52">
        <v>61</v>
      </c>
      <c r="C31" s="3" t="s">
        <v>75</v>
      </c>
      <c r="D31" s="3" t="s">
        <v>24</v>
      </c>
      <c r="E31" s="3" t="s">
        <v>63</v>
      </c>
      <c r="F31" s="113"/>
      <c r="G31" s="89"/>
      <c r="H31" s="89"/>
      <c r="I31" s="89"/>
      <c r="J31" s="89"/>
      <c r="K31" s="85" t="s">
        <v>20</v>
      </c>
      <c r="L31" s="114"/>
      <c r="M31" s="89"/>
      <c r="N31" s="89"/>
      <c r="O31" s="89"/>
      <c r="P31" s="89"/>
      <c r="Q31" s="88" t="s">
        <v>20</v>
      </c>
    </row>
    <row r="32" spans="1:17" s="4" customFormat="1" ht="13.5" customHeight="1" x14ac:dyDescent="0.2">
      <c r="A32" s="51" t="s">
        <v>76</v>
      </c>
      <c r="B32" s="52">
        <v>19</v>
      </c>
      <c r="C32" s="3" t="s">
        <v>77</v>
      </c>
      <c r="D32" s="3" t="s">
        <v>19</v>
      </c>
      <c r="E32" s="3" t="s">
        <v>19</v>
      </c>
      <c r="F32" s="113">
        <v>6000</v>
      </c>
      <c r="G32" s="85">
        <v>6000</v>
      </c>
      <c r="H32" s="85">
        <v>8000</v>
      </c>
      <c r="I32" s="85">
        <v>10000</v>
      </c>
      <c r="J32" s="85">
        <v>12000</v>
      </c>
      <c r="K32" s="85" t="s">
        <v>20</v>
      </c>
      <c r="L32" s="114">
        <v>2000</v>
      </c>
      <c r="M32" s="88">
        <v>2000</v>
      </c>
      <c r="N32" s="88">
        <f t="shared" ref="N32" si="3">M32*2</f>
        <v>4000</v>
      </c>
      <c r="O32" s="88">
        <f t="shared" ref="O32" si="4">M32*3</f>
        <v>6000</v>
      </c>
      <c r="P32" s="88">
        <f t="shared" ref="P32" si="5">M32*4</f>
        <v>8000</v>
      </c>
      <c r="Q32" s="88" t="s">
        <v>20</v>
      </c>
    </row>
    <row r="33" spans="1:17" s="4" customFormat="1" ht="13.5" customHeight="1" x14ac:dyDescent="0.2">
      <c r="A33" s="54" t="s">
        <v>78</v>
      </c>
      <c r="B33" s="52" t="s">
        <v>79</v>
      </c>
      <c r="C33" s="3" t="s">
        <v>80</v>
      </c>
      <c r="D33" s="17" t="s">
        <v>24</v>
      </c>
      <c r="E33" s="3" t="s">
        <v>77</v>
      </c>
      <c r="F33" s="85"/>
      <c r="G33" s="89"/>
      <c r="H33" s="89"/>
      <c r="I33" s="89"/>
      <c r="J33" s="89"/>
      <c r="K33" s="85" t="s">
        <v>20</v>
      </c>
      <c r="L33" s="88"/>
      <c r="M33" s="89"/>
      <c r="N33" s="89"/>
      <c r="O33" s="89"/>
      <c r="P33" s="89"/>
      <c r="Q33" s="88" t="s">
        <v>20</v>
      </c>
    </row>
    <row r="34" spans="1:17" s="4" customFormat="1" ht="13.5" customHeight="1" x14ac:dyDescent="0.2">
      <c r="A34" s="55" t="s">
        <v>81</v>
      </c>
      <c r="B34" s="52" t="s">
        <v>82</v>
      </c>
      <c r="C34" s="3" t="s">
        <v>83</v>
      </c>
      <c r="D34" s="17" t="s">
        <v>24</v>
      </c>
      <c r="E34" s="3" t="s">
        <v>77</v>
      </c>
      <c r="F34" s="85"/>
      <c r="G34" s="89"/>
      <c r="H34" s="89"/>
      <c r="I34" s="89"/>
      <c r="J34" s="89"/>
      <c r="K34" s="85" t="s">
        <v>20</v>
      </c>
      <c r="L34" s="88"/>
      <c r="M34" s="89"/>
      <c r="N34" s="89"/>
      <c r="O34" s="89"/>
      <c r="P34" s="89"/>
      <c r="Q34" s="88" t="s">
        <v>20</v>
      </c>
    </row>
    <row r="35" spans="1:17" s="4" customFormat="1" ht="13.5" customHeight="1" x14ac:dyDescent="0.2">
      <c r="A35" s="55" t="s">
        <v>84</v>
      </c>
      <c r="B35" s="52">
        <v>53</v>
      </c>
      <c r="C35" s="3" t="s">
        <v>85</v>
      </c>
      <c r="D35" s="17" t="s">
        <v>24</v>
      </c>
      <c r="E35" s="3" t="s">
        <v>77</v>
      </c>
      <c r="F35" s="85"/>
      <c r="G35" s="89"/>
      <c r="H35" s="89"/>
      <c r="I35" s="89"/>
      <c r="J35" s="89"/>
      <c r="K35" s="85" t="s">
        <v>20</v>
      </c>
      <c r="L35" s="88"/>
      <c r="M35" s="89"/>
      <c r="N35" s="89"/>
      <c r="O35" s="89"/>
      <c r="P35" s="89"/>
      <c r="Q35" s="88" t="s">
        <v>20</v>
      </c>
    </row>
    <row r="36" spans="1:17" s="4" customFormat="1" ht="13.5" customHeight="1" x14ac:dyDescent="0.2">
      <c r="A36" s="51" t="s">
        <v>86</v>
      </c>
      <c r="B36" s="52">
        <v>61</v>
      </c>
      <c r="C36" s="3" t="s">
        <v>87</v>
      </c>
      <c r="D36" s="3" t="s">
        <v>24</v>
      </c>
      <c r="E36" s="3" t="s">
        <v>77</v>
      </c>
      <c r="F36" s="113"/>
      <c r="G36" s="89"/>
      <c r="H36" s="89"/>
      <c r="I36" s="89"/>
      <c r="J36" s="89"/>
      <c r="K36" s="85" t="s">
        <v>20</v>
      </c>
      <c r="L36" s="114"/>
      <c r="M36" s="89"/>
      <c r="N36" s="89"/>
      <c r="O36" s="89"/>
      <c r="P36" s="89"/>
      <c r="Q36" s="88" t="s">
        <v>20</v>
      </c>
    </row>
    <row r="37" spans="1:17" s="4" customFormat="1" ht="13.5" customHeight="1" x14ac:dyDescent="0.2">
      <c r="A37" s="55" t="s">
        <v>88</v>
      </c>
      <c r="B37" s="52">
        <v>26</v>
      </c>
      <c r="C37" s="3" t="s">
        <v>89</v>
      </c>
      <c r="D37" s="17" t="s">
        <v>19</v>
      </c>
      <c r="E37" s="3" t="s">
        <v>19</v>
      </c>
      <c r="F37" s="113">
        <v>6000</v>
      </c>
      <c r="G37" s="85">
        <v>6000</v>
      </c>
      <c r="H37" s="85">
        <v>8000</v>
      </c>
      <c r="I37" s="85">
        <v>10000</v>
      </c>
      <c r="J37" s="85">
        <v>12000</v>
      </c>
      <c r="K37" s="85" t="s">
        <v>20</v>
      </c>
      <c r="L37" s="114">
        <v>2000</v>
      </c>
      <c r="M37" s="88">
        <v>2000</v>
      </c>
      <c r="N37" s="88">
        <v>4000</v>
      </c>
      <c r="O37" s="88">
        <v>6000</v>
      </c>
      <c r="P37" s="88">
        <v>8000</v>
      </c>
      <c r="Q37" s="88" t="s">
        <v>20</v>
      </c>
    </row>
    <row r="38" spans="1:17" s="4" customFormat="1" ht="13.5" customHeight="1" x14ac:dyDescent="0.2">
      <c r="A38" s="55" t="s">
        <v>90</v>
      </c>
      <c r="B38" s="52" t="s">
        <v>91</v>
      </c>
      <c r="C38" s="3" t="s">
        <v>92</v>
      </c>
      <c r="D38" s="17" t="s">
        <v>24</v>
      </c>
      <c r="E38" s="3" t="s">
        <v>89</v>
      </c>
      <c r="F38" s="85"/>
      <c r="G38" s="89"/>
      <c r="H38" s="89"/>
      <c r="I38" s="89"/>
      <c r="J38" s="89"/>
      <c r="K38" s="85" t="s">
        <v>20</v>
      </c>
      <c r="L38" s="88"/>
      <c r="M38" s="89"/>
      <c r="N38" s="89"/>
      <c r="O38" s="89"/>
      <c r="P38" s="89"/>
      <c r="Q38" s="88" t="s">
        <v>20</v>
      </c>
    </row>
    <row r="39" spans="1:17" s="4" customFormat="1" ht="13.5" customHeight="1" x14ac:dyDescent="0.2">
      <c r="A39" s="55" t="s">
        <v>93</v>
      </c>
      <c r="B39" s="52">
        <v>61</v>
      </c>
      <c r="C39" s="3" t="s">
        <v>94</v>
      </c>
      <c r="D39" s="17" t="s">
        <v>24</v>
      </c>
      <c r="E39" s="3" t="s">
        <v>89</v>
      </c>
      <c r="F39" s="85"/>
      <c r="G39" s="89"/>
      <c r="H39" s="89"/>
      <c r="I39" s="89"/>
      <c r="J39" s="89"/>
      <c r="K39" s="85" t="s">
        <v>20</v>
      </c>
      <c r="L39" s="88"/>
      <c r="M39" s="89"/>
      <c r="N39" s="89"/>
      <c r="O39" s="89"/>
      <c r="P39" s="89"/>
      <c r="Q39" s="88" t="s">
        <v>20</v>
      </c>
    </row>
    <row r="40" spans="1:17" s="4" customFormat="1" ht="13.5" customHeight="1" x14ac:dyDescent="0.2">
      <c r="A40" s="51" t="s">
        <v>95</v>
      </c>
      <c r="B40" s="52">
        <v>61</v>
      </c>
      <c r="C40" s="3" t="s">
        <v>96</v>
      </c>
      <c r="D40" s="3" t="s">
        <v>24</v>
      </c>
      <c r="E40" s="3" t="s">
        <v>89</v>
      </c>
      <c r="F40" s="113"/>
      <c r="G40" s="89"/>
      <c r="H40" s="89"/>
      <c r="I40" s="89"/>
      <c r="J40" s="89"/>
      <c r="K40" s="85" t="s">
        <v>20</v>
      </c>
      <c r="L40" s="114"/>
      <c r="M40" s="89"/>
      <c r="N40" s="89"/>
      <c r="O40" s="89"/>
      <c r="P40" s="89"/>
      <c r="Q40" s="88" t="s">
        <v>20</v>
      </c>
    </row>
    <row r="41" spans="1:17" s="4" customFormat="1" ht="13.5" customHeight="1" x14ac:dyDescent="0.2">
      <c r="A41" s="51" t="s">
        <v>97</v>
      </c>
      <c r="B41" s="52">
        <v>18</v>
      </c>
      <c r="C41" s="3" t="s">
        <v>98</v>
      </c>
      <c r="D41" s="3" t="s">
        <v>19</v>
      </c>
      <c r="E41" s="3" t="s">
        <v>19</v>
      </c>
      <c r="F41" s="113">
        <v>9000</v>
      </c>
      <c r="G41" s="85">
        <v>900</v>
      </c>
      <c r="H41" s="85">
        <v>1200</v>
      </c>
      <c r="I41" s="85">
        <v>1500</v>
      </c>
      <c r="J41" s="85">
        <v>1800</v>
      </c>
      <c r="K41" s="85" t="s">
        <v>20</v>
      </c>
      <c r="L41" s="114">
        <v>3000</v>
      </c>
      <c r="M41" s="88">
        <v>300</v>
      </c>
      <c r="N41" s="88">
        <f t="shared" ref="N41" si="6">M41*2</f>
        <v>600</v>
      </c>
      <c r="O41" s="88">
        <f t="shared" ref="O41" si="7">M41*3</f>
        <v>900</v>
      </c>
      <c r="P41" s="88">
        <f t="shared" ref="P41" si="8">M41*4</f>
        <v>1200</v>
      </c>
      <c r="Q41" s="88" t="s">
        <v>20</v>
      </c>
    </row>
    <row r="42" spans="1:17" s="4" customFormat="1" ht="13.5" customHeight="1" x14ac:dyDescent="0.2">
      <c r="A42" s="55" t="s">
        <v>99</v>
      </c>
      <c r="B42" s="52" t="s">
        <v>100</v>
      </c>
      <c r="C42" s="3" t="s">
        <v>101</v>
      </c>
      <c r="D42" s="17" t="s">
        <v>24</v>
      </c>
      <c r="E42" s="3" t="s">
        <v>98</v>
      </c>
      <c r="F42" s="85"/>
      <c r="G42" s="89"/>
      <c r="H42" s="89"/>
      <c r="I42" s="89"/>
      <c r="J42" s="89"/>
      <c r="K42" s="85" t="s">
        <v>20</v>
      </c>
      <c r="L42" s="88"/>
      <c r="M42" s="89"/>
      <c r="N42" s="89"/>
      <c r="O42" s="89"/>
      <c r="P42" s="89"/>
      <c r="Q42" s="88" t="s">
        <v>20</v>
      </c>
    </row>
    <row r="43" spans="1:17" s="4" customFormat="1" ht="13.5" customHeight="1" x14ac:dyDescent="0.2">
      <c r="A43" s="55" t="s">
        <v>102</v>
      </c>
      <c r="B43" s="52" t="s">
        <v>103</v>
      </c>
      <c r="C43" s="3" t="s">
        <v>104</v>
      </c>
      <c r="D43" s="17" t="s">
        <v>24</v>
      </c>
      <c r="E43" s="3" t="s">
        <v>98</v>
      </c>
      <c r="F43" s="85"/>
      <c r="G43" s="89"/>
      <c r="H43" s="89"/>
      <c r="I43" s="89"/>
      <c r="J43" s="89"/>
      <c r="K43" s="85" t="s">
        <v>20</v>
      </c>
      <c r="L43" s="88"/>
      <c r="M43" s="89"/>
      <c r="N43" s="89"/>
      <c r="O43" s="89"/>
      <c r="P43" s="89"/>
      <c r="Q43" s="88" t="s">
        <v>20</v>
      </c>
    </row>
    <row r="44" spans="1:17" s="4" customFormat="1" ht="13.5" customHeight="1" x14ac:dyDescent="0.2">
      <c r="A44" s="10" t="s">
        <v>105</v>
      </c>
      <c r="B44" s="52">
        <v>59</v>
      </c>
      <c r="C44" s="3" t="s">
        <v>106</v>
      </c>
      <c r="D44" s="17" t="s">
        <v>24</v>
      </c>
      <c r="E44" s="3" t="s">
        <v>98</v>
      </c>
      <c r="F44" s="85"/>
      <c r="G44" s="89"/>
      <c r="H44" s="89"/>
      <c r="I44" s="89"/>
      <c r="J44" s="89"/>
      <c r="K44" s="85" t="s">
        <v>20</v>
      </c>
      <c r="L44" s="88"/>
      <c r="M44" s="89"/>
      <c r="N44" s="89"/>
      <c r="O44" s="89"/>
      <c r="P44" s="89"/>
      <c r="Q44" s="88" t="s">
        <v>20</v>
      </c>
    </row>
    <row r="45" spans="1:17" s="4" customFormat="1" ht="13.5" customHeight="1" x14ac:dyDescent="0.2">
      <c r="A45" s="55" t="s">
        <v>107</v>
      </c>
      <c r="B45" s="52">
        <v>61</v>
      </c>
      <c r="C45" s="3" t="s">
        <v>108</v>
      </c>
      <c r="D45" s="17" t="s">
        <v>24</v>
      </c>
      <c r="E45" s="3" t="s">
        <v>98</v>
      </c>
      <c r="F45" s="85"/>
      <c r="G45" s="89"/>
      <c r="H45" s="89"/>
      <c r="I45" s="89"/>
      <c r="J45" s="89"/>
      <c r="K45" s="85" t="s">
        <v>20</v>
      </c>
      <c r="L45" s="88"/>
      <c r="M45" s="89"/>
      <c r="N45" s="89"/>
      <c r="O45" s="89"/>
      <c r="P45" s="89"/>
      <c r="Q45" s="88" t="s">
        <v>20</v>
      </c>
    </row>
    <row r="46" spans="1:17" s="4" customFormat="1" ht="13.5" customHeight="1" x14ac:dyDescent="0.2">
      <c r="A46" s="51" t="s">
        <v>109</v>
      </c>
      <c r="B46" s="52">
        <v>61</v>
      </c>
      <c r="C46" s="3" t="s">
        <v>110</v>
      </c>
      <c r="D46" s="3" t="s">
        <v>24</v>
      </c>
      <c r="E46" s="3" t="s">
        <v>98</v>
      </c>
      <c r="F46" s="113"/>
      <c r="G46" s="89"/>
      <c r="H46" s="89"/>
      <c r="I46" s="89"/>
      <c r="J46" s="89"/>
      <c r="K46" s="85" t="s">
        <v>20</v>
      </c>
      <c r="L46" s="114"/>
      <c r="M46" s="89"/>
      <c r="N46" s="89"/>
      <c r="O46" s="89"/>
      <c r="P46" s="89"/>
      <c r="Q46" s="88" t="s">
        <v>20</v>
      </c>
    </row>
    <row r="47" spans="1:17" s="4" customFormat="1" ht="13.5" customHeight="1" x14ac:dyDescent="0.2">
      <c r="A47" s="51" t="s">
        <v>111</v>
      </c>
      <c r="B47" s="52">
        <v>40</v>
      </c>
      <c r="C47" s="3" t="s">
        <v>112</v>
      </c>
      <c r="D47" s="3" t="s">
        <v>19</v>
      </c>
      <c r="E47" s="3" t="s">
        <v>19</v>
      </c>
      <c r="F47" s="113">
        <v>9000</v>
      </c>
      <c r="G47" s="85">
        <v>900</v>
      </c>
      <c r="H47" s="85">
        <v>1200</v>
      </c>
      <c r="I47" s="85">
        <v>1500</v>
      </c>
      <c r="J47" s="85">
        <v>1800</v>
      </c>
      <c r="K47" s="85" t="s">
        <v>20</v>
      </c>
      <c r="L47" s="114">
        <v>3000</v>
      </c>
      <c r="M47" s="88">
        <v>300</v>
      </c>
      <c r="N47" s="88">
        <f t="shared" ref="N47" si="9">M47*2</f>
        <v>600</v>
      </c>
      <c r="O47" s="88">
        <f t="shared" ref="O47" si="10">M47*3</f>
        <v>900</v>
      </c>
      <c r="P47" s="88">
        <f t="shared" ref="P47" si="11">M47*4</f>
        <v>1200</v>
      </c>
      <c r="Q47" s="88" t="s">
        <v>20</v>
      </c>
    </row>
    <row r="48" spans="1:17" s="4" customFormat="1" ht="13.5" customHeight="1" x14ac:dyDescent="0.2">
      <c r="A48" s="10" t="s">
        <v>113</v>
      </c>
      <c r="B48" s="3" t="s">
        <v>114</v>
      </c>
      <c r="C48" s="3" t="s">
        <v>115</v>
      </c>
      <c r="D48" s="17" t="s">
        <v>24</v>
      </c>
      <c r="E48" s="3" t="s">
        <v>112</v>
      </c>
      <c r="F48" s="85"/>
      <c r="G48" s="89"/>
      <c r="H48" s="89"/>
      <c r="I48" s="89"/>
      <c r="J48" s="89"/>
      <c r="K48" s="85" t="s">
        <v>20</v>
      </c>
      <c r="L48" s="88"/>
      <c r="M48" s="89"/>
      <c r="N48" s="89"/>
      <c r="O48" s="89"/>
      <c r="P48" s="89"/>
      <c r="Q48" s="88" t="s">
        <v>20</v>
      </c>
    </row>
    <row r="49" spans="1:17" s="4" customFormat="1" ht="13.5" customHeight="1" x14ac:dyDescent="0.2">
      <c r="A49" s="10" t="s">
        <v>116</v>
      </c>
      <c r="B49" s="3" t="s">
        <v>117</v>
      </c>
      <c r="C49" s="3" t="s">
        <v>118</v>
      </c>
      <c r="D49" s="17" t="s">
        <v>24</v>
      </c>
      <c r="E49" s="3" t="s">
        <v>112</v>
      </c>
      <c r="F49" s="85"/>
      <c r="G49" s="89"/>
      <c r="H49" s="89"/>
      <c r="I49" s="89"/>
      <c r="J49" s="89"/>
      <c r="K49" s="85" t="s">
        <v>20</v>
      </c>
      <c r="L49" s="88"/>
      <c r="M49" s="89"/>
      <c r="N49" s="89"/>
      <c r="O49" s="89"/>
      <c r="P49" s="89"/>
      <c r="Q49" s="88" t="s">
        <v>20</v>
      </c>
    </row>
    <row r="50" spans="1:17" s="4" customFormat="1" ht="13.5" customHeight="1" x14ac:dyDescent="0.2">
      <c r="A50" s="10" t="s">
        <v>119</v>
      </c>
      <c r="B50" s="3">
        <v>54</v>
      </c>
      <c r="C50" s="3" t="s">
        <v>120</v>
      </c>
      <c r="D50" s="17" t="s">
        <v>24</v>
      </c>
      <c r="E50" s="3" t="s">
        <v>112</v>
      </c>
      <c r="F50" s="85"/>
      <c r="G50" s="89"/>
      <c r="H50" s="89"/>
      <c r="I50" s="89"/>
      <c r="J50" s="89"/>
      <c r="K50" s="85" t="s">
        <v>20</v>
      </c>
      <c r="L50" s="88"/>
      <c r="M50" s="89"/>
      <c r="N50" s="89"/>
      <c r="O50" s="89"/>
      <c r="P50" s="89"/>
      <c r="Q50" s="88" t="s">
        <v>20</v>
      </c>
    </row>
    <row r="51" spans="1:17" s="4" customFormat="1" ht="13.5" customHeight="1" x14ac:dyDescent="0.2">
      <c r="A51" s="51" t="s">
        <v>121</v>
      </c>
      <c r="B51" s="52">
        <v>61</v>
      </c>
      <c r="C51" s="3" t="s">
        <v>122</v>
      </c>
      <c r="D51" s="3" t="s">
        <v>24</v>
      </c>
      <c r="E51" s="3" t="s">
        <v>112</v>
      </c>
      <c r="F51" s="113"/>
      <c r="G51" s="89"/>
      <c r="H51" s="89"/>
      <c r="I51" s="89"/>
      <c r="J51" s="89"/>
      <c r="K51" s="85" t="s">
        <v>20</v>
      </c>
      <c r="L51" s="114"/>
      <c r="M51" s="89"/>
      <c r="N51" s="89"/>
      <c r="O51" s="89"/>
      <c r="P51" s="89"/>
      <c r="Q51" s="88" t="s">
        <v>20</v>
      </c>
    </row>
    <row r="52" spans="1:17" s="4" customFormat="1" ht="13.5" customHeight="1" x14ac:dyDescent="0.2">
      <c r="A52" s="4" t="s">
        <v>123</v>
      </c>
      <c r="B52" s="56">
        <v>22</v>
      </c>
      <c r="C52" s="57" t="s">
        <v>124</v>
      </c>
      <c r="D52" s="17" t="s">
        <v>19</v>
      </c>
      <c r="E52" s="18" t="s">
        <v>19</v>
      </c>
      <c r="F52" s="115">
        <v>6250.5</v>
      </c>
      <c r="G52" s="84">
        <v>150</v>
      </c>
      <c r="H52" s="84">
        <v>200</v>
      </c>
      <c r="I52" s="84">
        <v>250</v>
      </c>
      <c r="J52" s="84">
        <v>300</v>
      </c>
      <c r="K52" s="85" t="s">
        <v>20</v>
      </c>
      <c r="L52" s="116">
        <v>2083.5</v>
      </c>
      <c r="M52" s="87">
        <v>50</v>
      </c>
      <c r="N52" s="87">
        <v>100</v>
      </c>
      <c r="O52" s="87">
        <v>150</v>
      </c>
      <c r="P52" s="87">
        <v>200</v>
      </c>
      <c r="Q52" s="88" t="s">
        <v>20</v>
      </c>
    </row>
    <row r="53" spans="1:17" s="4" customFormat="1" ht="13.5" customHeight="1" x14ac:dyDescent="0.2">
      <c r="A53" s="59" t="s">
        <v>125</v>
      </c>
      <c r="B53" s="60" t="s">
        <v>126</v>
      </c>
      <c r="C53" s="61" t="s">
        <v>127</v>
      </c>
      <c r="D53" s="17" t="s">
        <v>24</v>
      </c>
      <c r="E53" s="18" t="s">
        <v>124</v>
      </c>
      <c r="F53" s="117"/>
      <c r="G53" s="118"/>
      <c r="H53" s="118"/>
      <c r="I53" s="118"/>
      <c r="J53" s="118"/>
      <c r="K53" s="85" t="s">
        <v>20</v>
      </c>
      <c r="L53" s="119"/>
      <c r="M53" s="118"/>
      <c r="N53" s="118"/>
      <c r="O53" s="118"/>
      <c r="P53" s="118"/>
      <c r="Q53" s="88" t="s">
        <v>20</v>
      </c>
    </row>
    <row r="54" spans="1:17" s="4" customFormat="1" ht="15" customHeight="1" x14ac:dyDescent="0.2">
      <c r="A54" s="10"/>
      <c r="B54" s="3"/>
      <c r="C54" s="3"/>
      <c r="D54" s="17"/>
      <c r="E54" s="3"/>
      <c r="F54" s="8"/>
      <c r="L54" s="3"/>
      <c r="M54" s="8"/>
      <c r="N54" s="8"/>
      <c r="O54" s="8"/>
      <c r="P54" s="8"/>
      <c r="Q54" s="8"/>
    </row>
  </sheetData>
  <autoFilter ref="A6:E6" xr:uid="{DA7D8BDF-E23A-4A5C-83BC-A6277FF36A21}"/>
  <mergeCells count="4">
    <mergeCell ref="B1:N2"/>
    <mergeCell ref="B3:N3"/>
    <mergeCell ref="G5:K5"/>
    <mergeCell ref="M5:Q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DDA20AFAF2B9C648876E7E18CF47963E" ma:contentTypeVersion="28" ma:contentTypeDescription="" ma:contentTypeScope="" ma:versionID="b6581583835acd4dd41a7000e407cabd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5a1a6db3-7c03-4480-bee3-b1834f2aa981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2019-06-18T16:45:38+00:00</Document_x0020_Date>
    <Document_x0020_No xmlns="4b47aac5-4c46-444f-8595-ce09b406fc61">49400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6AED70A0-07A0-45C3-95AB-2469A984DEC7}"/>
</file>

<file path=customXml/itemProps2.xml><?xml version="1.0" encoding="utf-8"?>
<ds:datastoreItem xmlns:ds="http://schemas.openxmlformats.org/officeDocument/2006/customXml" ds:itemID="{33B57538-53FA-462C-B753-7AF719137904}"/>
</file>

<file path=customXml/itemProps3.xml><?xml version="1.0" encoding="utf-8"?>
<ds:datastoreItem xmlns:ds="http://schemas.openxmlformats.org/officeDocument/2006/customXml" ds:itemID="{32E61790-6684-43F3-86D7-C7743C14E32B}"/>
</file>

<file path=customXml/itemProps4.xml><?xml version="1.0" encoding="utf-8"?>
<ds:datastoreItem xmlns:ds="http://schemas.openxmlformats.org/officeDocument/2006/customXml" ds:itemID="{DBC5E4AF-1275-4CD0-9820-DFC480D810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 Rates</vt:lpstr>
      <vt:lpstr>Interest Rates (as of 6.10.19)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CBOT Submission No. 19-259 Exhibit A</dc:title>
  <dc:creator>Bulman, Kevin</dc:creator>
  <cp:lastModifiedBy>Talamo, Donna</cp:lastModifiedBy>
  <dcterms:created xsi:type="dcterms:W3CDTF">2019-06-07T18:04:51Z</dcterms:created>
  <dcterms:modified xsi:type="dcterms:W3CDTF">2019-06-10T14:52:05Z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0x01010045B0BEB1BCDC4B408D1662109AEB463800DDA20AFAF2B9C648876E7E18CF47963E</vt:lpwstr>
  </property>
  <property fmtid="{D5CDD505-2E9C-101B-9397-08002B2CF9AE}" pid="3" name="_CopySource">
    <vt:lpwstr>\\Cftc.gov\dfsbts\PRD\BizTalk Locations\Portal\Temp\2b2d7bdb-0beb-4f40-ab85-ce9256759ed6\19-259 (Exhibit A).XLSX</vt:lpwstr>
  </property>
  <property fmtid="{D5CDD505-2E9C-101B-9397-08002B2CF9AE}" pid="4" name="Order">
    <vt:r8>460900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