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gisenergy.sharepoint.com/sites/AEGISSEF-SharedServices/Shared Documents/SEF/Weekly CFTC Submission/230808 New Products - Gas/"/>
    </mc:Choice>
  </mc:AlternateContent>
  <xr:revisionPtr revIDLastSave="0" documentId="8_{845756AF-21FD-4EC6-B810-66A672065C33}" xr6:coauthVersionLast="47" xr6:coauthVersionMax="47" xr10:uidLastSave="{00000000-0000-0000-0000-000000000000}"/>
  <bookViews>
    <workbookView xWindow="-110" yWindow="-110" windowWidth="22780" windowHeight="14660" firstSheet="1" activeTab="1" xr2:uid="{00000000-000D-0000-FFFF-FFFF00000000}"/>
  </bookViews>
  <sheets>
    <sheet name="MASTER PRODUCTS PIVOT" sheetId="6" state="hidden" r:id="rId1"/>
    <sheet name="MASTER PRODUCTS LIST" sheetId="1" r:id="rId2"/>
    <sheet name="MASTER PRODUCTS LIST (Old)" sheetId="8" state="hidden" r:id="rId3"/>
    <sheet name="CFTC Fed. Spot Month Limits" sheetId="7" r:id="rId4"/>
    <sheet name="Deleted" sheetId="9" r:id="rId5"/>
    <sheet name="Sheet2" sheetId="12" r:id="rId6"/>
    <sheet name="Sheet1" sheetId="10" r:id="rId7"/>
    <sheet name="CFTC_AEGIS SEF Product List" sheetId="11" r:id="rId8"/>
  </sheets>
  <definedNames>
    <definedName name="_xlnm._FilterDatabase" localSheetId="1" hidden="1">'MASTER PRODUCTS LIST'!$A$1:$AA$237</definedName>
    <definedName name="_xlnm._FilterDatabase" localSheetId="2" hidden="1">'MASTER PRODUCTS LIST (Old)'!$A$1:$T$337</definedName>
    <definedName name="sdfootnote10anc" localSheetId="3">'CFTC Fed. Spot Month Limits'!$B$25</definedName>
    <definedName name="sdfootnote8anc" localSheetId="3">'CFTC Fed. Spot Month Limits'!$B$12</definedName>
    <definedName name="sdfootnote9anc" localSheetId="3">'CFTC Fed. Spot Month Limits'!$B$24</definedName>
  </definedNames>
  <calcPr calcId="191028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8" i="1" l="1"/>
  <c r="B239" i="1"/>
  <c r="AA239" i="1"/>
  <c r="Z239" i="1" s="1"/>
  <c r="AA238" i="1"/>
  <c r="Z238" i="1"/>
  <c r="AA227" i="1"/>
  <c r="Z227" i="1"/>
  <c r="AA226" i="1"/>
  <c r="Z226" i="1"/>
  <c r="AA148" i="1"/>
  <c r="Z148" i="1" s="1"/>
  <c r="B163" i="1"/>
  <c r="AA176" i="1"/>
  <c r="Z176" i="1" s="1"/>
  <c r="AA175" i="1"/>
  <c r="Z175" i="1" s="1"/>
  <c r="AA174" i="1"/>
  <c r="Z174" i="1" s="1"/>
  <c r="AA173" i="1"/>
  <c r="Z173" i="1" s="1"/>
  <c r="AA172" i="1"/>
  <c r="Z172" i="1" s="1"/>
  <c r="AA171" i="1"/>
  <c r="Z171" i="1" s="1"/>
  <c r="AA170" i="1"/>
  <c r="Z170" i="1" s="1"/>
  <c r="AA169" i="1"/>
  <c r="Z169" i="1" s="1"/>
  <c r="AA168" i="1"/>
  <c r="Z168" i="1" s="1"/>
  <c r="AA167" i="1"/>
  <c r="Z167" i="1" s="1"/>
  <c r="AA166" i="1"/>
  <c r="Z166" i="1" s="1"/>
  <c r="AA165" i="1"/>
  <c r="Z165" i="1" s="1"/>
  <c r="AA164" i="1"/>
  <c r="Z164" i="1" s="1"/>
  <c r="AA163" i="1"/>
  <c r="Z163" i="1" s="1"/>
  <c r="B168" i="1"/>
  <c r="B169" i="1"/>
  <c r="B170" i="1"/>
  <c r="B171" i="1"/>
  <c r="B172" i="1"/>
  <c r="B173" i="1"/>
  <c r="B174" i="1"/>
  <c r="B175" i="1"/>
  <c r="B176" i="1"/>
  <c r="B236" i="1"/>
  <c r="B237" i="1"/>
  <c r="B167" i="1"/>
  <c r="B166" i="1"/>
  <c r="B165" i="1"/>
  <c r="B164" i="1"/>
  <c r="B228" i="1"/>
  <c r="B229" i="1"/>
  <c r="B230" i="1"/>
  <c r="B231" i="1"/>
  <c r="B232" i="1"/>
  <c r="B233" i="1"/>
  <c r="B234" i="1"/>
  <c r="B235" i="1"/>
  <c r="B221" i="1"/>
  <c r="B222" i="1"/>
  <c r="B223" i="1"/>
  <c r="B224" i="1"/>
  <c r="B225" i="1"/>
  <c r="B226" i="1"/>
  <c r="B227" i="1"/>
  <c r="B217" i="1"/>
  <c r="B218" i="1"/>
  <c r="B219" i="1"/>
  <c r="B220" i="1"/>
  <c r="B212" i="1"/>
  <c r="B213" i="1"/>
  <c r="B214" i="1"/>
  <c r="B215" i="1"/>
  <c r="B216" i="1"/>
  <c r="B210" i="1"/>
  <c r="B211" i="1"/>
  <c r="B208" i="1"/>
  <c r="B209" i="1"/>
  <c r="B205" i="1"/>
  <c r="B206" i="1"/>
  <c r="B207" i="1"/>
  <c r="B204" i="1"/>
  <c r="B203" i="1"/>
  <c r="B149" i="1"/>
  <c r="B31" i="1"/>
  <c r="B146" i="1"/>
  <c r="B145" i="1"/>
  <c r="B142" i="1"/>
  <c r="B143" i="1"/>
  <c r="B144" i="1"/>
  <c r="AA223" i="1"/>
  <c r="Z223" i="1" s="1"/>
  <c r="AA222" i="1"/>
  <c r="Z222" i="1" s="1"/>
  <c r="AA211" i="1"/>
  <c r="Z211" i="1" s="1"/>
  <c r="AA210" i="1"/>
  <c r="Z210" i="1" s="1"/>
  <c r="AA203" i="1"/>
  <c r="Z203" i="1" s="1"/>
  <c r="AA221" i="1"/>
  <c r="AA215" i="1"/>
  <c r="Z215" i="1" s="1"/>
  <c r="AA216" i="1"/>
  <c r="Z216" i="1" s="1"/>
  <c r="AA162" i="1"/>
  <c r="Z162" i="1" s="1"/>
  <c r="AA161" i="1"/>
  <c r="Z161" i="1" s="1"/>
  <c r="AA160" i="1"/>
  <c r="Z160" i="1" s="1"/>
  <c r="AA159" i="1"/>
  <c r="Z159" i="1" s="1"/>
  <c r="AA158" i="1"/>
  <c r="Z158" i="1" s="1"/>
  <c r="AA157" i="1"/>
  <c r="Z157" i="1" s="1"/>
  <c r="AA156" i="1"/>
  <c r="Z156" i="1" s="1"/>
  <c r="AA155" i="1"/>
  <c r="Z155" i="1" s="1"/>
  <c r="AA154" i="1"/>
  <c r="Z154" i="1" s="1"/>
  <c r="AA153" i="1"/>
  <c r="Z153" i="1" s="1"/>
  <c r="AA152" i="1"/>
  <c r="Z152" i="1" s="1"/>
  <c r="AA151" i="1"/>
  <c r="Z151" i="1" s="1"/>
  <c r="AA150" i="1"/>
  <c r="Z150" i="1" s="1"/>
  <c r="AA149" i="1"/>
  <c r="Z149" i="1" s="1"/>
  <c r="AA202" i="1"/>
  <c r="Z202" i="1" s="1"/>
  <c r="AA201" i="1"/>
  <c r="Z201" i="1" s="1"/>
  <c r="AA200" i="1"/>
  <c r="Z200" i="1" s="1"/>
  <c r="AA199" i="1"/>
  <c r="Z199" i="1" s="1"/>
  <c r="AA198" i="1"/>
  <c r="Z198" i="1" s="1"/>
  <c r="AA197" i="1"/>
  <c r="Z197" i="1" s="1"/>
  <c r="AA196" i="1"/>
  <c r="Z196" i="1" s="1"/>
  <c r="AA195" i="1"/>
  <c r="Z195" i="1" s="1"/>
  <c r="AA194" i="1"/>
  <c r="Z194" i="1" s="1"/>
  <c r="AA193" i="1"/>
  <c r="Z193" i="1" s="1"/>
  <c r="AA192" i="1"/>
  <c r="Z192" i="1" s="1"/>
  <c r="AA191" i="1"/>
  <c r="Z191" i="1" s="1"/>
  <c r="AA190" i="1"/>
  <c r="Z190" i="1" s="1"/>
  <c r="AA189" i="1"/>
  <c r="Z189" i="1" s="1"/>
  <c r="AA188" i="1"/>
  <c r="Z188" i="1" s="1"/>
  <c r="AA187" i="1"/>
  <c r="Z187" i="1" s="1"/>
  <c r="AA186" i="1"/>
  <c r="Z186" i="1" s="1"/>
  <c r="AA185" i="1"/>
  <c r="Z185" i="1" s="1"/>
  <c r="AA184" i="1"/>
  <c r="Z184" i="1" s="1"/>
  <c r="AA183" i="1"/>
  <c r="Z183" i="1" s="1"/>
  <c r="AA182" i="1"/>
  <c r="Z182" i="1" s="1"/>
  <c r="AA181" i="1"/>
  <c r="Z181" i="1" s="1"/>
  <c r="AA180" i="1"/>
  <c r="Z180" i="1" s="1"/>
  <c r="AA179" i="1"/>
  <c r="Z179" i="1" s="1"/>
  <c r="AA178" i="1"/>
  <c r="Z178" i="1" s="1"/>
  <c r="AA177" i="1"/>
  <c r="Z177" i="1" s="1"/>
  <c r="AA220" i="1"/>
  <c r="Z220" i="1" s="1"/>
  <c r="AA219" i="1"/>
  <c r="Z219" i="1" s="1"/>
  <c r="AA218" i="1"/>
  <c r="Z218" i="1" s="1"/>
  <c r="AA217" i="1"/>
  <c r="Z217" i="1" s="1"/>
  <c r="AA214" i="1"/>
  <c r="Z214" i="1" s="1"/>
  <c r="AA213" i="1"/>
  <c r="Z213" i="1" s="1"/>
  <c r="AA212" i="1"/>
  <c r="Z212" i="1" s="1"/>
  <c r="B149" i="9"/>
  <c r="B148" i="9"/>
  <c r="B147" i="9"/>
  <c r="B146" i="9"/>
  <c r="B145" i="9"/>
  <c r="B144" i="9"/>
  <c r="B143" i="9"/>
  <c r="B142" i="9"/>
  <c r="B141" i="9"/>
  <c r="B140" i="9"/>
  <c r="B139" i="9"/>
  <c r="B138" i="9"/>
  <c r="AA130" i="1"/>
  <c r="Z130" i="1" s="1"/>
  <c r="AA129" i="1"/>
  <c r="Z129" i="1" s="1"/>
  <c r="AA128" i="1"/>
  <c r="Z128" i="1" s="1"/>
  <c r="AA127" i="1"/>
  <c r="Z127" i="1" s="1"/>
  <c r="AA126" i="1"/>
  <c r="Z126" i="1" s="1"/>
  <c r="AA125" i="1"/>
  <c r="Z125" i="1" s="1"/>
  <c r="AA124" i="1"/>
  <c r="Z124" i="1" s="1"/>
  <c r="AA123" i="1"/>
  <c r="Z123" i="1" s="1"/>
  <c r="AA122" i="1"/>
  <c r="Z122" i="1" s="1"/>
  <c r="AA121" i="1"/>
  <c r="Z121" i="1" s="1"/>
  <c r="AA120" i="1"/>
  <c r="Z120" i="1" s="1"/>
  <c r="AA119" i="1"/>
  <c r="Z119" i="1" s="1"/>
  <c r="AA118" i="1"/>
  <c r="Z118" i="1" s="1"/>
  <c r="AA117" i="1"/>
  <c r="Z117" i="1" s="1"/>
  <c r="AA116" i="1"/>
  <c r="Z116" i="1" s="1"/>
  <c r="AA115" i="1"/>
  <c r="Z115" i="1" s="1"/>
  <c r="AA114" i="1"/>
  <c r="Z114" i="1" s="1"/>
  <c r="AA113" i="1"/>
  <c r="Z113" i="1" s="1"/>
  <c r="AA112" i="1"/>
  <c r="Z112" i="1" s="1"/>
  <c r="AA111" i="1"/>
  <c r="Z111" i="1" s="1"/>
  <c r="AA110" i="1"/>
  <c r="Z110" i="1" s="1"/>
  <c r="AA109" i="1"/>
  <c r="Z109" i="1" s="1"/>
  <c r="AA108" i="1"/>
  <c r="Z108" i="1" s="1"/>
  <c r="AA107" i="1"/>
  <c r="Z107" i="1" s="1"/>
  <c r="AA106" i="1"/>
  <c r="Z106" i="1" s="1"/>
  <c r="AA105" i="1"/>
  <c r="Z105" i="1" s="1"/>
  <c r="AA104" i="1"/>
  <c r="Z104" i="1" s="1"/>
  <c r="AA103" i="1"/>
  <c r="Z103" i="1" s="1"/>
  <c r="AA102" i="1"/>
  <c r="Z102" i="1" s="1"/>
  <c r="AA101" i="1"/>
  <c r="Z101" i="1" s="1"/>
  <c r="AA100" i="1"/>
  <c r="Z100" i="1" s="1"/>
  <c r="AA99" i="1"/>
  <c r="Z99" i="1" s="1"/>
  <c r="AA98" i="1"/>
  <c r="Z98" i="1" s="1"/>
  <c r="AA97" i="1"/>
  <c r="Z97" i="1" s="1"/>
  <c r="AA96" i="1"/>
  <c r="Z96" i="1" s="1"/>
  <c r="AA95" i="1"/>
  <c r="Z95" i="1" s="1"/>
  <c r="AA94" i="1"/>
  <c r="Z94" i="1" s="1"/>
  <c r="AA93" i="1"/>
  <c r="Z93" i="1" s="1"/>
  <c r="AA92" i="1"/>
  <c r="Z92" i="1" s="1"/>
  <c r="AA91" i="1"/>
  <c r="Z91" i="1" s="1"/>
  <c r="AA90" i="1"/>
  <c r="Z90" i="1" s="1"/>
  <c r="AA89" i="1"/>
  <c r="Z89" i="1" s="1"/>
  <c r="AA88" i="1"/>
  <c r="Z88" i="1" s="1"/>
  <c r="AA87" i="1"/>
  <c r="Z87" i="1" s="1"/>
  <c r="AA86" i="1"/>
  <c r="Z86" i="1" s="1"/>
  <c r="AA85" i="1"/>
  <c r="Z85" i="1" s="1"/>
  <c r="AA84" i="1"/>
  <c r="Z84" i="1" s="1"/>
  <c r="AA83" i="1"/>
  <c r="Z83" i="1" s="1"/>
  <c r="AA82" i="1"/>
  <c r="Z82" i="1" s="1"/>
  <c r="AA81" i="1"/>
  <c r="Z81" i="1" s="1"/>
  <c r="AA80" i="1"/>
  <c r="Z80" i="1" s="1"/>
  <c r="AA79" i="1"/>
  <c r="Z79" i="1" s="1"/>
  <c r="AA78" i="1"/>
  <c r="Z78" i="1" s="1"/>
  <c r="AA77" i="1"/>
  <c r="Z77" i="1" s="1"/>
  <c r="AA76" i="1"/>
  <c r="Z76" i="1" s="1"/>
  <c r="AA75" i="1"/>
  <c r="Z75" i="1" s="1"/>
  <c r="AA74" i="1"/>
  <c r="Z74" i="1" s="1"/>
  <c r="AA73" i="1"/>
  <c r="Z73" i="1" s="1"/>
  <c r="AA72" i="1"/>
  <c r="Z72" i="1" s="1"/>
  <c r="AA71" i="1"/>
  <c r="Z71" i="1" s="1"/>
  <c r="AA70" i="1"/>
  <c r="Z70" i="1" s="1"/>
  <c r="AA69" i="1"/>
  <c r="Z69" i="1" s="1"/>
  <c r="AA68" i="1"/>
  <c r="Z68" i="1" s="1"/>
  <c r="AA67" i="1"/>
  <c r="Z67" i="1" s="1"/>
  <c r="AA66" i="1"/>
  <c r="Z66" i="1" s="1"/>
  <c r="AA65" i="1"/>
  <c r="Z65" i="1" s="1"/>
  <c r="AA64" i="1"/>
  <c r="Z64" i="1" s="1"/>
  <c r="AA63" i="1"/>
  <c r="Z63" i="1" s="1"/>
  <c r="AA62" i="1"/>
  <c r="Z62" i="1" s="1"/>
  <c r="AA61" i="1"/>
  <c r="Z61" i="1" s="1"/>
  <c r="AA60" i="1"/>
  <c r="Z60" i="1" s="1"/>
  <c r="AA59" i="1"/>
  <c r="Z59" i="1" s="1"/>
  <c r="AA58" i="1"/>
  <c r="Z58" i="1" s="1"/>
  <c r="AA57" i="1"/>
  <c r="Z57" i="1" s="1"/>
  <c r="AA56" i="1"/>
  <c r="Z56" i="1" s="1"/>
  <c r="AA55" i="1"/>
  <c r="Z55" i="1" s="1"/>
  <c r="AA54" i="1"/>
  <c r="Z54" i="1" s="1"/>
  <c r="AA53" i="1"/>
  <c r="Z53" i="1" s="1"/>
  <c r="AA52" i="1"/>
  <c r="Z52" i="1" s="1"/>
  <c r="AA51" i="1"/>
  <c r="Z51" i="1" s="1"/>
  <c r="AA50" i="1"/>
  <c r="Z50" i="1" s="1"/>
  <c r="AA49" i="1"/>
  <c r="Z49" i="1" s="1"/>
  <c r="AA48" i="1"/>
  <c r="Z48" i="1" s="1"/>
  <c r="AA47" i="1"/>
  <c r="Z47" i="1" s="1"/>
  <c r="AA46" i="1"/>
  <c r="Z46" i="1" s="1"/>
  <c r="AA45" i="1"/>
  <c r="Z45" i="1" s="1"/>
  <c r="AA44" i="1"/>
  <c r="Z44" i="1" s="1"/>
  <c r="AA43" i="1"/>
  <c r="Z43" i="1" s="1"/>
  <c r="AA42" i="1"/>
  <c r="Z42" i="1" s="1"/>
  <c r="AA41" i="1"/>
  <c r="Z41" i="1" s="1"/>
  <c r="AA40" i="1"/>
  <c r="Z40" i="1" s="1"/>
  <c r="AA39" i="1"/>
  <c r="Z39" i="1" s="1"/>
  <c r="AA38" i="1"/>
  <c r="Z38" i="1" s="1"/>
  <c r="AA37" i="1"/>
  <c r="Z37" i="1" s="1"/>
  <c r="AA36" i="1"/>
  <c r="Z36" i="1" s="1"/>
  <c r="AA35" i="1"/>
  <c r="Z35" i="1" s="1"/>
  <c r="AA34" i="1"/>
  <c r="Z34" i="1" s="1"/>
  <c r="AA33" i="1"/>
  <c r="Z33" i="1" s="1"/>
  <c r="AA32" i="1"/>
  <c r="Z32" i="1" s="1"/>
  <c r="AA31" i="1"/>
  <c r="Z31" i="1" s="1"/>
  <c r="AA30" i="1"/>
  <c r="Z30" i="1" s="1"/>
  <c r="AA29" i="1"/>
  <c r="Z29" i="1" s="1"/>
  <c r="AA28" i="1"/>
  <c r="Z28" i="1" s="1"/>
  <c r="AA27" i="1"/>
  <c r="Z27" i="1" s="1"/>
  <c r="AA26" i="1"/>
  <c r="Z26" i="1" s="1"/>
  <c r="AA25" i="1"/>
  <c r="Z25" i="1" s="1"/>
  <c r="AA24" i="1"/>
  <c r="Z24" i="1" s="1"/>
  <c r="AA23" i="1"/>
  <c r="Z23" i="1" s="1"/>
  <c r="AA22" i="1"/>
  <c r="Z22" i="1" s="1"/>
  <c r="AA21" i="1"/>
  <c r="Z21" i="1" s="1"/>
  <c r="AA20" i="1"/>
  <c r="Z20" i="1" s="1"/>
  <c r="AA19" i="1"/>
  <c r="Z19" i="1" s="1"/>
  <c r="AA18" i="1"/>
  <c r="Z18" i="1" s="1"/>
  <c r="AA17" i="1"/>
  <c r="Z17" i="1" s="1"/>
  <c r="AA16" i="1"/>
  <c r="Z16" i="1" s="1"/>
  <c r="AA15" i="1"/>
  <c r="Z15" i="1" s="1"/>
  <c r="AA14" i="1"/>
  <c r="Z14" i="1" s="1"/>
  <c r="AA13" i="1"/>
  <c r="Z13" i="1" s="1"/>
  <c r="AA12" i="1"/>
  <c r="Z12" i="1" s="1"/>
  <c r="AA11" i="1"/>
  <c r="Z11" i="1" s="1"/>
  <c r="AA10" i="1"/>
  <c r="Z10" i="1" s="1"/>
  <c r="AA9" i="1"/>
  <c r="Z9" i="1" s="1"/>
  <c r="AA8" i="1"/>
  <c r="Z8" i="1" s="1"/>
  <c r="AA7" i="1"/>
  <c r="Z7" i="1" s="1"/>
  <c r="AA6" i="1"/>
  <c r="Z6" i="1" s="1"/>
  <c r="AA5" i="1"/>
  <c r="Z5" i="1" s="1"/>
  <c r="AA4" i="1"/>
  <c r="Z4" i="1" s="1"/>
  <c r="AA3" i="1"/>
  <c r="Z3" i="1" s="1"/>
  <c r="AA2" i="1"/>
  <c r="Z2" i="1" s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7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78" i="1"/>
</calcChain>
</file>

<file path=xl/sharedStrings.xml><?xml version="1.0" encoding="utf-8"?>
<sst xmlns="http://schemas.openxmlformats.org/spreadsheetml/2006/main" count="14517" uniqueCount="1312">
  <si>
    <t>CONFIDENTIAL DRAFT - DO NOT REDISTRIBUTE</t>
  </si>
  <si>
    <t>Row Labels</t>
  </si>
  <si>
    <t>Count of Underlying</t>
  </si>
  <si>
    <t>ENERGY</t>
  </si>
  <si>
    <t>Argus</t>
  </si>
  <si>
    <t>Crude Oil</t>
  </si>
  <si>
    <t>ICE</t>
  </si>
  <si>
    <t>Natural Gas</t>
  </si>
  <si>
    <t>NYMEX</t>
  </si>
  <si>
    <t>Diesel</t>
  </si>
  <si>
    <t>Gasoline</t>
  </si>
  <si>
    <t>OPIS</t>
  </si>
  <si>
    <t>Ethane</t>
  </si>
  <si>
    <t>IsoButane</t>
  </si>
  <si>
    <t>Normal Butane</t>
  </si>
  <si>
    <t>Pentane</t>
  </si>
  <si>
    <t>Propane</t>
  </si>
  <si>
    <t>Platts</t>
  </si>
  <si>
    <t>Jet Fuel</t>
  </si>
  <si>
    <t>NE2</t>
  </si>
  <si>
    <t>IFERC</t>
  </si>
  <si>
    <t>NGI</t>
  </si>
  <si>
    <t>METALS</t>
  </si>
  <si>
    <t>LME</t>
  </si>
  <si>
    <t>Aluminum</t>
  </si>
  <si>
    <t>Copper</t>
  </si>
  <si>
    <t>Nickel</t>
  </si>
  <si>
    <t>Zinc</t>
  </si>
  <si>
    <t>Steel</t>
  </si>
  <si>
    <t>Grand Total</t>
  </si>
  <si>
    <t>Listed</t>
  </si>
  <si>
    <t>Title</t>
  </si>
  <si>
    <t>Underlying</t>
  </si>
  <si>
    <t>Underlying Short Name</t>
  </si>
  <si>
    <t>Commodity Category</t>
  </si>
  <si>
    <t>Data Source</t>
  </si>
  <si>
    <t>Rulebook Chapter</t>
  </si>
  <si>
    <t>Primary Product Code</t>
  </si>
  <si>
    <t>Forward Curve</t>
  </si>
  <si>
    <t>Backup Curve</t>
  </si>
  <si>
    <t>Trade Type</t>
  </si>
  <si>
    <t>Product</t>
  </si>
  <si>
    <t>Unit</t>
  </si>
  <si>
    <t>Filter</t>
  </si>
  <si>
    <t>Publication</t>
  </si>
  <si>
    <t>Publication B</t>
  </si>
  <si>
    <t>Publication C</t>
  </si>
  <si>
    <t>Floating Price A</t>
  </si>
  <si>
    <t>Floating Price B</t>
  </si>
  <si>
    <t>Termination of Trading</t>
  </si>
  <si>
    <t>note</t>
  </si>
  <si>
    <t>Contract Size</t>
  </si>
  <si>
    <t>Contract Type</t>
  </si>
  <si>
    <t>Exchange Reportable Level</t>
  </si>
  <si>
    <t>Spot Month Position Limit</t>
  </si>
  <si>
    <t>Single Month Accountability Level</t>
  </si>
  <si>
    <t>All Month Accountability Level</t>
  </si>
  <si>
    <t>Y</t>
  </si>
  <si>
    <t>Algonquin Basis</t>
  </si>
  <si>
    <t>IFERC NG Algonquin</t>
  </si>
  <si>
    <t>M.ALQB</t>
  </si>
  <si>
    <t>Basis Swap</t>
  </si>
  <si>
    <t>MMBtu</t>
  </si>
  <si>
    <t>NG Basis</t>
  </si>
  <si>
    <t>Platts Inside FERC</t>
  </si>
  <si>
    <t>Algonquin</t>
  </si>
  <si>
    <t>NYMEX Last Day Settlement</t>
  </si>
  <si>
    <t>last business day prior to the contract month</t>
  </si>
  <si>
    <t>mmbtu</t>
  </si>
  <si>
    <t>ANR SE Basis</t>
  </si>
  <si>
    <t>IFERC NG ANR SE</t>
  </si>
  <si>
    <t>M.CGMS</t>
  </si>
  <si>
    <t>ANR SE</t>
  </si>
  <si>
    <t>ANR SW Basis</t>
  </si>
  <si>
    <t>IFERC NG ANR SW</t>
  </si>
  <si>
    <t>M.DARS</t>
  </si>
  <si>
    <t>ANR SW</t>
  </si>
  <si>
    <t>CG Mainline Basis</t>
  </si>
  <si>
    <t>IFERC NG CG Mainline</t>
  </si>
  <si>
    <t>M.MZ0M</t>
  </si>
  <si>
    <t>CG Mainline</t>
  </si>
  <si>
    <t>CG Onshore Basis</t>
  </si>
  <si>
    <t>IFERC NG CG Onshore</t>
  </si>
  <si>
    <t>M.8ABP</t>
  </si>
  <si>
    <t>CG Onshore</t>
  </si>
  <si>
    <t>Chicago Basis</t>
  </si>
  <si>
    <t>NGI NG Chicago</t>
  </si>
  <si>
    <t>M.ZZD3</t>
  </si>
  <si>
    <t>Natural Gas Intelligence</t>
  </si>
  <si>
    <t>Chicago</t>
  </si>
  <si>
    <t>CIG Rockies Basis</t>
  </si>
  <si>
    <t>IFERC NG CIG Rockies</t>
  </si>
  <si>
    <t>M.JZMD</t>
  </si>
  <si>
    <t>CIG Rockies</t>
  </si>
  <si>
    <t>Dawn Basis</t>
  </si>
  <si>
    <t>IFERC NG Dawn</t>
  </si>
  <si>
    <t>M.VBUT</t>
  </si>
  <si>
    <t>Dawn</t>
  </si>
  <si>
    <t>Dom South Basis</t>
  </si>
  <si>
    <t>IFERC NG Eastern South</t>
  </si>
  <si>
    <t>M.LXOG</t>
  </si>
  <si>
    <t>Eastern Gas South</t>
  </si>
  <si>
    <t>Enable Gas Basis</t>
  </si>
  <si>
    <t>IFERC NG Enable East</t>
  </si>
  <si>
    <t>M.GL7Y</t>
  </si>
  <si>
    <t>Enable Gas</t>
  </si>
  <si>
    <t>EP Permian Basis</t>
  </si>
  <si>
    <t>IFERC NG EP Permian</t>
  </si>
  <si>
    <t>M.NQJV</t>
  </si>
  <si>
    <t>EP Permian</t>
  </si>
  <si>
    <t>EP San Juan Basis</t>
  </si>
  <si>
    <t>IFERC NG San Juan</t>
  </si>
  <si>
    <t>M.WK1E</t>
  </si>
  <si>
    <t>EP San Juan</t>
  </si>
  <si>
    <t>EP West Texas Basis</t>
  </si>
  <si>
    <t>IFERC NG EP West Texas</t>
  </si>
  <si>
    <t>M.RPRO</t>
  </si>
  <si>
    <t>EP West Texas</t>
  </si>
  <si>
    <t>FGT Zone 3 Basis</t>
  </si>
  <si>
    <t>IFERC NG FGT Z3</t>
  </si>
  <si>
    <t>M.NVRA</t>
  </si>
  <si>
    <t>FGT Zone 3</t>
  </si>
  <si>
    <t>Henry Hub Basis</t>
  </si>
  <si>
    <t>IFERC NG Henry Hub</t>
  </si>
  <si>
    <t>M.P4RS</t>
  </si>
  <si>
    <t>Henry Hub</t>
  </si>
  <si>
    <t>HSC Basis</t>
  </si>
  <si>
    <t>IFERC NG HSC</t>
  </si>
  <si>
    <t>M.HXSB</t>
  </si>
  <si>
    <t>HSC</t>
  </si>
  <si>
    <t>Iroquois (Into) Basis</t>
  </si>
  <si>
    <t>IFERC NG Iroquois Into</t>
  </si>
  <si>
    <t>M.Q69E</t>
  </si>
  <si>
    <t>Iroquois (Into)</t>
  </si>
  <si>
    <t>Iroquois Z2 Basis</t>
  </si>
  <si>
    <t>IFERC NG Iroquois Z2</t>
  </si>
  <si>
    <t>M.0KGE</t>
  </si>
  <si>
    <t>Iroquois Z2</t>
  </si>
  <si>
    <t>Katy Basis</t>
  </si>
  <si>
    <t>IFERC NG Katy</t>
  </si>
  <si>
    <t>M.X4KJ</t>
  </si>
  <si>
    <t>Katy</t>
  </si>
  <si>
    <t>Malin Basis</t>
  </si>
  <si>
    <t>NGI NG Malin</t>
  </si>
  <si>
    <t>M.7ECA</t>
  </si>
  <si>
    <t>Malin</t>
  </si>
  <si>
    <t>MichCon Basis</t>
  </si>
  <si>
    <t>IFERC NG MichCon</t>
  </si>
  <si>
    <t>M.NMCB</t>
  </si>
  <si>
    <t>MichCon</t>
  </si>
  <si>
    <t>Millennium East Basis</t>
  </si>
  <si>
    <t>IFERC NG Millennium East</t>
  </si>
  <si>
    <t>M.YTFV</t>
  </si>
  <si>
    <t>Millennium East</t>
  </si>
  <si>
    <t>NGPL Midcont Basis</t>
  </si>
  <si>
    <t>IFERC NG NGPL Midcont</t>
  </si>
  <si>
    <t>M.4JWG</t>
  </si>
  <si>
    <t>NGPL Midcont</t>
  </si>
  <si>
    <t>NGPL STX Basis</t>
  </si>
  <si>
    <t>IFERC NG NGPL STX</t>
  </si>
  <si>
    <t>M.3PWJ</t>
  </si>
  <si>
    <t>NGPL STX</t>
  </si>
  <si>
    <t>NGPL TXOK Basis</t>
  </si>
  <si>
    <t>IFERC NG NGPL TXOK</t>
  </si>
  <si>
    <t>M.7U87</t>
  </si>
  <si>
    <t>NGPL TXOK</t>
  </si>
  <si>
    <t>NNG Demarc Basis</t>
  </si>
  <si>
    <t>IFERC NG NNG Demarc</t>
  </si>
  <si>
    <t>M.DEMB</t>
  </si>
  <si>
    <t>NNG Demarc</t>
  </si>
  <si>
    <t>NNG Ventura Basis</t>
  </si>
  <si>
    <t>IFERC NG NNG Ventura</t>
  </si>
  <si>
    <t>M.N6H0</t>
  </si>
  <si>
    <t>NNG Ventura</t>
  </si>
  <si>
    <t>NWP Rockies Basis</t>
  </si>
  <si>
    <t>IFERC NG NWP Rockies</t>
  </si>
  <si>
    <t>M.TXLE</t>
  </si>
  <si>
    <t>NWP Rockies</t>
  </si>
  <si>
    <t>NWP Sumas Basis</t>
  </si>
  <si>
    <t>IFERC NG NWP Sumas</t>
  </si>
  <si>
    <t>M.T0ZA</t>
  </si>
  <si>
    <t>NWP Sumas</t>
  </si>
  <si>
    <t>ONEOK Gas Basis</t>
  </si>
  <si>
    <t>IFERC NG ONEOK Gas</t>
  </si>
  <si>
    <t>M.0SMW</t>
  </si>
  <si>
    <t>ONEOK Gas</t>
  </si>
  <si>
    <t>Panhandle Basis</t>
  </si>
  <si>
    <t>IFERC NG Panhandle</t>
  </si>
  <si>
    <t>M.1HJL</t>
  </si>
  <si>
    <t>Panhandle</t>
  </si>
  <si>
    <t>PG&amp;E Citygate Basis</t>
  </si>
  <si>
    <t>NGI NG PG&amp;E Citygate</t>
  </si>
  <si>
    <t>M.TD21</t>
  </si>
  <si>
    <t>PG&amp;E Citygate</t>
  </si>
  <si>
    <t>Pine Prairie Basis</t>
  </si>
  <si>
    <t>IFERC NG Pine Prairie</t>
  </si>
  <si>
    <t>M.KDIN</t>
  </si>
  <si>
    <t>Pine Prairie</t>
  </si>
  <si>
    <t>REX Zone 3 Basis</t>
  </si>
  <si>
    <t>IFERC NG REX Z3</t>
  </si>
  <si>
    <t>M.REXB</t>
  </si>
  <si>
    <t>REX Zone 3</t>
  </si>
  <si>
    <t>Socal Border Basis</t>
  </si>
  <si>
    <t>NGI NG Socal Border</t>
  </si>
  <si>
    <t>M.WVMV</t>
  </si>
  <si>
    <t>Socal Border</t>
  </si>
  <si>
    <t>Socal Citygate Basis</t>
  </si>
  <si>
    <t>NGI NG Socal Citygate</t>
  </si>
  <si>
    <t>M.X0GR</t>
  </si>
  <si>
    <t>Socal Citygate</t>
  </si>
  <si>
    <t>Sonat Basis</t>
  </si>
  <si>
    <t>IFERC NG Sonat</t>
  </si>
  <si>
    <t>M.SONB</t>
  </si>
  <si>
    <t>Sonat</t>
  </si>
  <si>
    <t>Southern Star Basis</t>
  </si>
  <si>
    <t>IFERC NG Southern Star</t>
  </si>
  <si>
    <t>M.9J3Y</t>
  </si>
  <si>
    <t>Southern Star</t>
  </si>
  <si>
    <t>TCO Basis</t>
  </si>
  <si>
    <t>IFERC NG TCO</t>
  </si>
  <si>
    <t>M.ZYQF</t>
  </si>
  <si>
    <t>TCO</t>
  </si>
  <si>
    <t>Tenn 500L Basis</t>
  </si>
  <si>
    <t>IFERC NG Tenn 500L</t>
  </si>
  <si>
    <t>M.TFLB</t>
  </si>
  <si>
    <t>Tenn 500L</t>
  </si>
  <si>
    <t>Tenn 800L Basis</t>
  </si>
  <si>
    <t>IFERC NG Tenn 800L</t>
  </si>
  <si>
    <t>M.TSBB</t>
  </si>
  <si>
    <t>Tenn 800L</t>
  </si>
  <si>
    <t>Tenn Z0 Basis</t>
  </si>
  <si>
    <t>IFERC NG Tenn Z0</t>
  </si>
  <si>
    <t>M.TZZB</t>
  </si>
  <si>
    <t>Tenn Z0</t>
  </si>
  <si>
    <t>Tenn Z4 200L Basis</t>
  </si>
  <si>
    <t>IFERC NG Tenn Z4 200L</t>
  </si>
  <si>
    <t>M.RNXW</t>
  </si>
  <si>
    <t>Tenn Z4 200L</t>
  </si>
  <si>
    <t>Tenn Z4 300L Basis</t>
  </si>
  <si>
    <t>IFERC NG Tenn Z4 300L</t>
  </si>
  <si>
    <t>M.DMRB</t>
  </si>
  <si>
    <t>Tenn Z4 300L</t>
  </si>
  <si>
    <t>Tenn Z6 200L Basis</t>
  </si>
  <si>
    <t>IFERC NG Tenn Z6 200L</t>
  </si>
  <si>
    <t>M.TGLB</t>
  </si>
  <si>
    <t>Tenn Z6 200L</t>
  </si>
  <si>
    <t>Tenn Z6 200L North Basis</t>
  </si>
  <si>
    <t>IFERC NG Tenn Z6 200L N</t>
  </si>
  <si>
    <t>M.AFAC</t>
  </si>
  <si>
    <t>Tenn Z6 200L North</t>
  </si>
  <si>
    <t>Tenn Z6 200L South Basis</t>
  </si>
  <si>
    <t>IFERC NG Tenn Z6 200L S</t>
  </si>
  <si>
    <t>M.VLDE</t>
  </si>
  <si>
    <t>Tenn Z6 200L South</t>
  </si>
  <si>
    <t>TETCO ELA Basis</t>
  </si>
  <si>
    <t>IFERC NG TETCO ELA</t>
  </si>
  <si>
    <t>M.6KPP</t>
  </si>
  <si>
    <t>TETCO ELA</t>
  </si>
  <si>
    <t>TETCO M2 Basis</t>
  </si>
  <si>
    <t>IFERC NG TETCO M2</t>
  </si>
  <si>
    <t>M.DYTC</t>
  </si>
  <si>
    <t>TETCO M2</t>
  </si>
  <si>
    <t>TETCO M3 Basis</t>
  </si>
  <si>
    <t>IFERC NG TETCO M3</t>
  </si>
  <si>
    <t>M.G9LV</t>
  </si>
  <si>
    <t>TETCO M3</t>
  </si>
  <si>
    <t>TETCO STX Basis</t>
  </si>
  <si>
    <t>IFERC NG TETCO STX</t>
  </si>
  <si>
    <t>M.LSIF</t>
  </si>
  <si>
    <t>TETCO STX</t>
  </si>
  <si>
    <t>TETCO WLA Basis</t>
  </si>
  <si>
    <t>IFERC NG TETCO WLA</t>
  </si>
  <si>
    <t>M.AOYC</t>
  </si>
  <si>
    <t>TETCO WLA</t>
  </si>
  <si>
    <t>TGT Zone 1 Basis</t>
  </si>
  <si>
    <t>IFERC NG TGT Zone 1</t>
  </si>
  <si>
    <t>M.TGBB</t>
  </si>
  <si>
    <t>TGT Zone 1</t>
  </si>
  <si>
    <t>Transco Leidy Basis</t>
  </si>
  <si>
    <t>IFERC NG Transco Leidy</t>
  </si>
  <si>
    <t>M.2KLF</t>
  </si>
  <si>
    <t>Transco Leidy</t>
  </si>
  <si>
    <t>Transco St 30 (Z1) Basis</t>
  </si>
  <si>
    <t>IFERC NG Transco St 30 Z1</t>
  </si>
  <si>
    <t>M.7RN2</t>
  </si>
  <si>
    <t>Transco St 30 (Z1)</t>
  </si>
  <si>
    <t>Transco St 65 (Z3) Basis</t>
  </si>
  <si>
    <t>IFERC NG Transco St 65 Z3</t>
  </si>
  <si>
    <t>M.K60X</t>
  </si>
  <si>
    <t>Transco St 65 (Z3)</t>
  </si>
  <si>
    <t>Transco St 85 (Z4) Basis</t>
  </si>
  <si>
    <t>IFERC NG Transco St 85 Z4</t>
  </si>
  <si>
    <t>M.MF2D</t>
  </si>
  <si>
    <t>Transco St 85 (Z4)</t>
  </si>
  <si>
    <t>Transco Z5 Basis</t>
  </si>
  <si>
    <t>IFERC NG Transco Z5</t>
  </si>
  <si>
    <t>M.9A3P</t>
  </si>
  <si>
    <t>Transco Z5</t>
  </si>
  <si>
    <t>Transco Z6 (non-NY) Basis</t>
  </si>
  <si>
    <t>IFERC NG Transco Z6 Non-NY</t>
  </si>
  <si>
    <t>M.TPBB</t>
  </si>
  <si>
    <t>Transco Z6 (non-NY)</t>
  </si>
  <si>
    <t>Transco Z6 (NY) Basis</t>
  </si>
  <si>
    <t>IFERC NG Transco Z6 NY</t>
  </si>
  <si>
    <t>M.TZSB</t>
  </si>
  <si>
    <t>Transco Z6 (NY)</t>
  </si>
  <si>
    <t>Trunkline LA Basis</t>
  </si>
  <si>
    <t>IFERC NG Trunkline LA</t>
  </si>
  <si>
    <t>M.00R0</t>
  </si>
  <si>
    <t>Trunkline LA</t>
  </si>
  <si>
    <t>Trunkline Z1A Basis</t>
  </si>
  <si>
    <t>IFERC NG Trunkline Z1A</t>
  </si>
  <si>
    <t>M.9B3Z</t>
  </si>
  <si>
    <t>Trunkline Z1A</t>
  </si>
  <si>
    <t>Waha Basis</t>
  </si>
  <si>
    <t>IFERC NG Waha</t>
  </si>
  <si>
    <t>M.GH9J</t>
  </si>
  <si>
    <t>Waha</t>
  </si>
  <si>
    <t>Algonquin Fixed</t>
  </si>
  <si>
    <t>M.YE9D</t>
  </si>
  <si>
    <t>Fixed Swap</t>
  </si>
  <si>
    <t>NG Fixed</t>
  </si>
  <si>
    <t>Algonquin Gas Daily</t>
  </si>
  <si>
    <t>M.2ZTG</t>
  </si>
  <si>
    <t>Platts Gas Daily</t>
  </si>
  <si>
    <t>last business day of the contract month</t>
  </si>
  <si>
    <t>ANR SE Fixed</t>
  </si>
  <si>
    <t>M.RAAE</t>
  </si>
  <si>
    <t>ANR SW Fixed</t>
  </si>
  <si>
    <t>M.JGJJ</t>
  </si>
  <si>
    <t>CG Mainline Fixed</t>
  </si>
  <si>
    <t>M.D4EJ</t>
  </si>
  <si>
    <t>CG Mainline Gas Daily</t>
  </si>
  <si>
    <t>M.9RY8</t>
  </si>
  <si>
    <t>Chicago Fixed</t>
  </si>
  <si>
    <t>M.07W2</t>
  </si>
  <si>
    <t>Chicago Gas Daily</t>
  </si>
  <si>
    <t>M.LXQW</t>
  </si>
  <si>
    <t>CIG Rockies Fixed</t>
  </si>
  <si>
    <t>M.VPC6</t>
  </si>
  <si>
    <t>CIG Rockies Gas Daily</t>
  </si>
  <si>
    <t>M.L1GA</t>
  </si>
  <si>
    <t>Dom South Fixed</t>
  </si>
  <si>
    <t>M.PYVD</t>
  </si>
  <si>
    <t>Dom South Gas Daily</t>
  </si>
  <si>
    <t>M.D468</t>
  </si>
  <si>
    <t>Enable Gas Fixed</t>
  </si>
  <si>
    <t>M.K8MP</t>
  </si>
  <si>
    <t>EP Permian Fixed</t>
  </si>
  <si>
    <t>M.5XZX</t>
  </si>
  <si>
    <t>EP Permian Gas Daily</t>
  </si>
  <si>
    <t>M.V3EU</t>
  </si>
  <si>
    <t>EP San Juan Fixed</t>
  </si>
  <si>
    <t>M.Z5A1</t>
  </si>
  <si>
    <t>EP San Juan Gas Daily</t>
  </si>
  <si>
    <t>M.KFMV</t>
  </si>
  <si>
    <t>Henry Hub Gas Daily</t>
  </si>
  <si>
    <t>M.RNP9</t>
  </si>
  <si>
    <t>HSC Fixed</t>
  </si>
  <si>
    <t>M.LDSO</t>
  </si>
  <si>
    <t>HSC Gas Daily</t>
  </si>
  <si>
    <t>M.RPRL</t>
  </si>
  <si>
    <t>Malin Fixed</t>
  </si>
  <si>
    <t>M.U38D</t>
  </si>
  <si>
    <t>Malin Gas Daily</t>
  </si>
  <si>
    <t>M.KAJQ</t>
  </si>
  <si>
    <t>MichCon Fixed</t>
  </si>
  <si>
    <t>M.GX0V</t>
  </si>
  <si>
    <t>MichCon Gas Daily</t>
  </si>
  <si>
    <t>M.S5N7</t>
  </si>
  <si>
    <t>NGPL Midcont Fixed</t>
  </si>
  <si>
    <t>M.CVIS</t>
  </si>
  <si>
    <t>NGPL Midcont Gas Daily</t>
  </si>
  <si>
    <t>M.7X87</t>
  </si>
  <si>
    <t>NGPL TXOK Fixed</t>
  </si>
  <si>
    <t>M.K88Q</t>
  </si>
  <si>
    <t>NGPL TXOK Gas Daily</t>
  </si>
  <si>
    <t>M.X9PF</t>
  </si>
  <si>
    <t>NNG Carlton</t>
  </si>
  <si>
    <t>A.375</t>
  </si>
  <si>
    <t>NNG C</t>
  </si>
  <si>
    <t>NNG Ventura Fixed</t>
  </si>
  <si>
    <t>M.5VL0</t>
  </si>
  <si>
    <t>NNG Ventura Gas Daily</t>
  </si>
  <si>
    <t>M.VW0U</t>
  </si>
  <si>
    <t>NNG Welcome</t>
  </si>
  <si>
    <t>A.NNGWW</t>
  </si>
  <si>
    <t>NNG W</t>
  </si>
  <si>
    <t>NWP Rockies Fixed</t>
  </si>
  <si>
    <t>M.UTNR</t>
  </si>
  <si>
    <t>NWP Rockies Gas Daily</t>
  </si>
  <si>
    <t>M.NXVU</t>
  </si>
  <si>
    <t>NYMEX Henry Hub (LD)</t>
  </si>
  <si>
    <t>NYMEX NG Henry Hub LD</t>
  </si>
  <si>
    <t>M.NGBS</t>
  </si>
  <si>
    <t>H</t>
  </si>
  <si>
    <t>NYMEX Henry Hub</t>
  </si>
  <si>
    <t>Panhandle Fixed</t>
  </si>
  <si>
    <t>M.4TDE</t>
  </si>
  <si>
    <t>Panhandle Gas Daily</t>
  </si>
  <si>
    <t>M.XNVU</t>
  </si>
  <si>
    <t>PG&amp;E Citygate Fixed</t>
  </si>
  <si>
    <t>M.8Y9S</t>
  </si>
  <si>
    <t>PG&amp;E Citygate Gas Daily</t>
  </si>
  <si>
    <t>M.2E7P</t>
  </si>
  <si>
    <t>REX Zone 3 Fixed</t>
  </si>
  <si>
    <t>M.GYSC</t>
  </si>
  <si>
    <t>REX Zone 3 Gas Daily</t>
  </si>
  <si>
    <t>M.FMAP</t>
  </si>
  <si>
    <t>Socal Border Fixed</t>
  </si>
  <si>
    <t>M.T5CK</t>
  </si>
  <si>
    <t>Socal Border Gas Daily</t>
  </si>
  <si>
    <t>M.4KYM</t>
  </si>
  <si>
    <t>Socal Citygate Fixed</t>
  </si>
  <si>
    <t>M.MSLA</t>
  </si>
  <si>
    <t>Socal Citygate Gas Daily</t>
  </si>
  <si>
    <t>M.TUHS</t>
  </si>
  <si>
    <t>TCO Fixed</t>
  </si>
  <si>
    <t>M.CAEK</t>
  </si>
  <si>
    <t>TCO Gas Daily</t>
  </si>
  <si>
    <t>M.G77J</t>
  </si>
  <si>
    <t>Tenn 500L Fixed</t>
  </si>
  <si>
    <t>M.U97X</t>
  </si>
  <si>
    <t>Tenn Z4 300L Fixed</t>
  </si>
  <si>
    <t>A.494</t>
  </si>
  <si>
    <t/>
  </si>
  <si>
    <t>TETCO M2 Fixed</t>
  </si>
  <si>
    <t>M.CAFL</t>
  </si>
  <si>
    <t>TETCO M2 Gas Daily</t>
  </si>
  <si>
    <t>M.Z8LB</t>
  </si>
  <si>
    <t>TETCO M3 Fixed</t>
  </si>
  <si>
    <t>M.BLV6</t>
  </si>
  <si>
    <t>TETCO M3 Gas Daily</t>
  </si>
  <si>
    <t>M.M8KZ</t>
  </si>
  <si>
    <t>TGT Zone 1 Fixed</t>
  </si>
  <si>
    <t>M.GIEW</t>
  </si>
  <si>
    <t>TGT Zone 1 Gas Daily</t>
  </si>
  <si>
    <t>M.WQRR</t>
  </si>
  <si>
    <t>Transco Leidy Fixed</t>
  </si>
  <si>
    <t>M.U9XP</t>
  </si>
  <si>
    <t>Transco Leidy Gas Daily</t>
  </si>
  <si>
    <t>M.AB28</t>
  </si>
  <si>
    <t>Transco Z6 (non-NY) Fixed</t>
  </si>
  <si>
    <t>M.C6VY</t>
  </si>
  <si>
    <t>Transco Z6 (non-NY) Gas Daily</t>
  </si>
  <si>
    <t>M.NMFR</t>
  </si>
  <si>
    <t>Waha Fixed</t>
  </si>
  <si>
    <t>M.FJUI</t>
  </si>
  <si>
    <t>Waha Gas Daily</t>
  </si>
  <si>
    <t>M.P37M</t>
  </si>
  <si>
    <t>M.1ACB</t>
  </si>
  <si>
    <t>Option</t>
  </si>
  <si>
    <t>M.7W9F</t>
  </si>
  <si>
    <t>M.BONO</t>
  </si>
  <si>
    <t>PHE</t>
  </si>
  <si>
    <t>NYMEX Henry Hub (Last Day)</t>
  </si>
  <si>
    <t>NYMEX Henry Hub (Pen)</t>
  </si>
  <si>
    <t>NYMEX NG Henry Hub Pen</t>
  </si>
  <si>
    <t>M.BPHE</t>
  </si>
  <si>
    <t>NYMEX Henry Hub (Penultimate)</t>
  </si>
  <si>
    <t>M.EISP</t>
  </si>
  <si>
    <t>FQW.O</t>
  </si>
  <si>
    <t>Natural Gas Fixed Swap - AECO 5a Fixed (CAD/GJ)</t>
  </si>
  <si>
    <t>AECO 5a Fixed (CAD/GJ)</t>
  </si>
  <si>
    <t>NGX</t>
  </si>
  <si>
    <t>M.LH8R</t>
  </si>
  <si>
    <t>Natural Gas (CAD)</t>
  </si>
  <si>
    <t>Canadian Gas Price Reporter</t>
  </si>
  <si>
    <t xml:space="preserve">NGX AB-NIT SAME DAY INDEX 5A (C$/GJ) </t>
  </si>
  <si>
    <t>one business day prior to the first calendar day of the contract period</t>
  </si>
  <si>
    <t>GJ</t>
  </si>
  <si>
    <t>Natural Gas Fixed Swap - AECO 7a Fixed (CAD/GJ)</t>
  </si>
  <si>
    <t>AECO 7a Fixed (CAD/GJ)</t>
  </si>
  <si>
    <t>M.UKMN</t>
  </si>
  <si>
    <t>NGX Ab-NIT Month Ahead Index (7A)</t>
  </si>
  <si>
    <t>Natural Gas Fixed Swap - AECO 5a Fixed (CAD/MMBtu)</t>
  </si>
  <si>
    <t>AECO 5a Fixed (CAD/MMBtu)</t>
  </si>
  <si>
    <t>M.LUCX</t>
  </si>
  <si>
    <t>ICE NGX</t>
  </si>
  <si>
    <t>NGX AB-NIT SAME DAY INDEX 5A (C$/GJ)</t>
  </si>
  <si>
    <t>Natural Gas Fixed Swap - Chicago Gas Daily (CAD/MMBtu)</t>
  </si>
  <si>
    <t>Chicago Gas Daily (CAD/MMBtu)</t>
  </si>
  <si>
    <t>M.GIOE</t>
  </si>
  <si>
    <t>Platts GDD Chicago USD/MM</t>
  </si>
  <si>
    <t>Reuters WMR noon rate</t>
  </si>
  <si>
    <t>Chicago GDD</t>
  </si>
  <si>
    <t>Natural Gas Fixed Swap - Chicago Fixed (CAD/MMBtu)</t>
  </si>
  <si>
    <t>Chicago Fixed (CAD/MMBtu)</t>
  </si>
  <si>
    <t>NGI Chicago</t>
  </si>
  <si>
    <t>M.ZNXK</t>
  </si>
  <si>
    <t>Chicago City Gate</t>
  </si>
  <si>
    <t>Natural Gas Fixed Swap - NYMEX Henry Hub (LD) (CAD/GJ)</t>
  </si>
  <si>
    <t>NYMEX Henry Hub (LD) (CAD/GJ)</t>
  </si>
  <si>
    <t>M.MZPE</t>
  </si>
  <si>
    <t>three business days prior to the first calendar day of the contract period</t>
  </si>
  <si>
    <t>Natural Gas Option - AECO 7a Fixed (CAD/GJ)</t>
  </si>
  <si>
    <t>M.GAYC</t>
  </si>
  <si>
    <t>NGX AECO "C"/NIT (C$/GJ)</t>
  </si>
  <si>
    <t>one Canadian business day prior to the first calendar day of the contract period</t>
  </si>
  <si>
    <t>Natural Gas Option - NYMEX Henry Hub (LD) (CAD/MMBtu)</t>
  </si>
  <si>
    <t>NYMEX Henry Hub (LD) (CAD/MMBtu)</t>
  </si>
  <si>
    <t>NYMEX/Reuters</t>
  </si>
  <si>
    <t>M.WFKF</t>
  </si>
  <si>
    <t>Natural Gas Basis Swap - AECO 7a Basis (CAD)</t>
  </si>
  <si>
    <t>AECO 7a Basis (CAD)</t>
  </si>
  <si>
    <t>NGX/NYMEX/Reuters</t>
  </si>
  <si>
    <t>Reuters WRM noon rate</t>
  </si>
  <si>
    <t>NYMEX Henry Hub/Canadian Gas Price Reporter</t>
  </si>
  <si>
    <t>three Business Days prior to the first calendar day of the Contract Period</t>
  </si>
  <si>
    <t>Natural Gas Basis Swap - Chicago Basis (CAD/MMBtu)</t>
  </si>
  <si>
    <t>Chicago Basis (CAD/MMBtu)</t>
  </si>
  <si>
    <t>NGI Chicago/NYMEX/Reuters</t>
  </si>
  <si>
    <t>M.CRYC</t>
  </si>
  <si>
    <t>NYMEX Henry Hub/NGI</t>
  </si>
  <si>
    <t>one Business Days prior to the first calendar day of the Contract Period</t>
  </si>
  <si>
    <t>Natural Gas Basis Swap - AECO 7a Basis (USD)</t>
  </si>
  <si>
    <t>AECO 7a Basis (USD)</t>
  </si>
  <si>
    <t>NGX/NYMEX</t>
  </si>
  <si>
    <t>M.ZVUK</t>
  </si>
  <si>
    <t>TGT Zone 1 Index Swap</t>
  </si>
  <si>
    <t>TGT Zone 1 Index</t>
  </si>
  <si>
    <t>M.KGF4</t>
  </si>
  <si>
    <t>Index Swaps</t>
  </si>
  <si>
    <t>NG Index</t>
  </si>
  <si>
    <t>NGPL TXOK Index Swap</t>
  </si>
  <si>
    <t>NGPL TXOK Index</t>
  </si>
  <si>
    <t>M.18AS</t>
  </si>
  <si>
    <t>HSC Index Swap</t>
  </si>
  <si>
    <t>HSC Index</t>
  </si>
  <si>
    <t>M.TKKM</t>
  </si>
  <si>
    <t>Waha Index Swap</t>
  </si>
  <si>
    <t>Waha Index</t>
  </si>
  <si>
    <t>M.PGUC</t>
  </si>
  <si>
    <t>EP San Juan Index Swap</t>
  </si>
  <si>
    <t>EP San Juan Index</t>
  </si>
  <si>
    <t>M.0YL6</t>
  </si>
  <si>
    <t>Natural Gas Option - HSC - Platts Inside FERC</t>
  </si>
  <si>
    <t>HSC Option</t>
  </si>
  <si>
    <t>M.VILO</t>
  </si>
  <si>
    <t>FQH.O</t>
  </si>
  <si>
    <t>Natural Gas Basis Swap - Waha Fixed v Henry Hub Fixed - Platts Inside FERC</t>
  </si>
  <si>
    <t>Waha Fixed v Henry Hub Fixed</t>
  </si>
  <si>
    <t>A.482</t>
  </si>
  <si>
    <t>OPIS nButane Conway (In-Well)</t>
  </si>
  <si>
    <t>OPIS nC4 Conway In-Well</t>
  </si>
  <si>
    <t>M.FT3E</t>
  </si>
  <si>
    <t>gallons</t>
  </si>
  <si>
    <t>Conway Normal Butane (in-well)</t>
  </si>
  <si>
    <t>gallon</t>
  </si>
  <si>
    <t>OPIS nButane Mt Belv (non-TET)</t>
  </si>
  <si>
    <t>OPIS nC4 MT.B Non-TET</t>
  </si>
  <si>
    <t>M.8WTC</t>
  </si>
  <si>
    <t>Mt. Belvieu Butane (non-LDH)</t>
  </si>
  <si>
    <t>OPIS nButane Mt Belv (TET)</t>
  </si>
  <si>
    <t>OPIS nC4 MT.B TET</t>
  </si>
  <si>
    <t>M.NBRS</t>
  </si>
  <si>
    <t>Mt. Belvieu Butane (LDH)</t>
  </si>
  <si>
    <t>OPIS Pentane Conway (In-Well)</t>
  </si>
  <si>
    <t>OPIS C5 Conway In-Well</t>
  </si>
  <si>
    <t>M.5J6Q</t>
  </si>
  <si>
    <t>Natural Gasoline (Pentane)</t>
  </si>
  <si>
    <t>Conway Natural Gasoline (in-well)</t>
  </si>
  <si>
    <t>OPIS Pentane Mt Belv (non-TET)</t>
  </si>
  <si>
    <t>OPIS C5 MT.B Non-TET</t>
  </si>
  <si>
    <t>M.J2S1</t>
  </si>
  <si>
    <t>Mt. Belvieu Natural Gasoline (non-LDH)</t>
  </si>
  <si>
    <t>OPIS Pentane Mt Belv (TET)</t>
  </si>
  <si>
    <t>OPIS C5 MT.B TET</t>
  </si>
  <si>
    <t>M.FJHV</t>
  </si>
  <si>
    <t>Mt. Belvieu Natural Gasoline (LDH)</t>
  </si>
  <si>
    <t>OPIS Propane Conway (In-Well)</t>
  </si>
  <si>
    <t>OPIS C3 Conway In-Well</t>
  </si>
  <si>
    <t>M.W7PM</t>
  </si>
  <si>
    <t>Conway Propane (in-well)</t>
  </si>
  <si>
    <t>OPIS Propane Mt Belv (non-TET)</t>
  </si>
  <si>
    <t>OPIS C3 MT.B Non-TET</t>
  </si>
  <si>
    <t>M.F2V2</t>
  </si>
  <si>
    <t>Mt. Belvieu Propane (non-LDH)</t>
  </si>
  <si>
    <t>OPIS Propane Mt Belv (TET)</t>
  </si>
  <si>
    <t>OPIS C3 MT.B TET</t>
  </si>
  <si>
    <t>M.K3FK</t>
  </si>
  <si>
    <t>Mt. Belvieu Propane (LDH)</t>
  </si>
  <si>
    <t>OPIS Ethane Conway (In-Well)</t>
  </si>
  <si>
    <t>OPIS C2 Conway In-Well</t>
  </si>
  <si>
    <t>M.SBDG</t>
  </si>
  <si>
    <t>Conway Ethane (in-well)</t>
  </si>
  <si>
    <t>OPIS Ethane Mt Belv (non-TET)</t>
  </si>
  <si>
    <t>OPIS C2 MT.B Non-TET</t>
  </si>
  <si>
    <t>M.4TDN</t>
  </si>
  <si>
    <t>Mt. Belvieu Ethane (non-LDH)</t>
  </si>
  <si>
    <t>OPIS iButane Conway (In-Well)</t>
  </si>
  <si>
    <t>OPIS iC4 Conway In-Well</t>
  </si>
  <si>
    <t>M.SSGV</t>
  </si>
  <si>
    <t>Conway IsoButane (in-well)</t>
  </si>
  <si>
    <t>OPIS iButane Mt Belv (non-TET)</t>
  </si>
  <si>
    <t>OPIS iC4 MT.B Non-TET</t>
  </si>
  <si>
    <t>M.7661</t>
  </si>
  <si>
    <t>Mt. Belvieu Iso-Butane (non-LDH)</t>
  </si>
  <si>
    <t>OPIS iButane Mt Belv (TET)</t>
  </si>
  <si>
    <t>OPIS iC4 MT.B TET</t>
  </si>
  <si>
    <t>M.ISLS</t>
  </si>
  <si>
    <t>Mt. Belvieu Iso-Butane (LDH)</t>
  </si>
  <si>
    <t>M.0WFZ</t>
  </si>
  <si>
    <t>M.LLTM</t>
  </si>
  <si>
    <t>M.J3C7</t>
  </si>
  <si>
    <t>M.PWOC</t>
  </si>
  <si>
    <t>M.SUNF</t>
  </si>
  <si>
    <t>M.U7BM</t>
  </si>
  <si>
    <t>M.08XW</t>
  </si>
  <si>
    <t>A.453</t>
  </si>
  <si>
    <t>Argus LLS CMA Diff</t>
  </si>
  <si>
    <t>Argus LLS/WTI CMA</t>
  </si>
  <si>
    <t>M.ARKS</t>
  </si>
  <si>
    <t>barrels</t>
  </si>
  <si>
    <t>NYMEX WTI Diffs</t>
  </si>
  <si>
    <t>Argus Media</t>
  </si>
  <si>
    <t>Argus LLS (1st month)</t>
  </si>
  <si>
    <t>NYMEX WTI Crude Oil</t>
  </si>
  <si>
    <t>barrel</t>
  </si>
  <si>
    <t>Argus LLS TMA Diff</t>
  </si>
  <si>
    <t>Argus LLS/WTI TMA</t>
  </si>
  <si>
    <t>M.XYNX</t>
  </si>
  <si>
    <t>TMA</t>
  </si>
  <si>
    <t>Argus WTI Houston CMA Diff</t>
  </si>
  <si>
    <t>Argus WTI Hou/WTI CMA</t>
  </si>
  <si>
    <t>M.IEHL</t>
  </si>
  <si>
    <t>Argus WTI Houston (1st month)</t>
  </si>
  <si>
    <t>Argus WTI Houston TMA Diff</t>
  </si>
  <si>
    <t>Argus WTI Hou/WTI TMA</t>
  </si>
  <si>
    <t>M.PRUM</t>
  </si>
  <si>
    <t>Argus WTI Midland CMA Diff</t>
  </si>
  <si>
    <t>Argus WTI Mid/WTI CMA</t>
  </si>
  <si>
    <t>M.2T5T</t>
  </si>
  <si>
    <t>Argus WTI Midland (1st month)</t>
  </si>
  <si>
    <t>Argus WTI Midland TMA Diff</t>
  </si>
  <si>
    <t>Argus WTI Mid/WTI TMA</t>
  </si>
  <si>
    <t>M.C9B6</t>
  </si>
  <si>
    <t>Argus WTL Midland CMA Diff</t>
  </si>
  <si>
    <t>Argus WTL Mid/WTI CMA</t>
  </si>
  <si>
    <t>M.IONM</t>
  </si>
  <si>
    <t>Argus WTL Midland (1st month)</t>
  </si>
  <si>
    <t>Argus WTL Midland TMA Diff</t>
  </si>
  <si>
    <t>Argus WTL Mid/WTI TMA</t>
  </si>
  <si>
    <t>M.ERTY</t>
  </si>
  <si>
    <t>Argus WTS CMA Diff</t>
  </si>
  <si>
    <t>Argus WTS/WTI CMA</t>
  </si>
  <si>
    <t>M.LOPF</t>
  </si>
  <si>
    <t>Argus WTS (1st month)</t>
  </si>
  <si>
    <t>Argus WTS TMA Diff</t>
  </si>
  <si>
    <t>Argus WTS/WTI TMA</t>
  </si>
  <si>
    <t>M.99D3</t>
  </si>
  <si>
    <t>Net Energy Bakken (Clearbrook)</t>
  </si>
  <si>
    <t>NE2 Crude UHC Clearbrook</t>
  </si>
  <si>
    <t>M.FELT</t>
  </si>
  <si>
    <t>NE2 CMI</t>
  </si>
  <si>
    <t>UHC Clearbrook</t>
  </si>
  <si>
    <t>Argus LLS</t>
  </si>
  <si>
    <t>Argus Crude LLS CMA</t>
  </si>
  <si>
    <t>M.4YX5</t>
  </si>
  <si>
    <t>Argus Crude</t>
  </si>
  <si>
    <t>Argus WTI Houston</t>
  </si>
  <si>
    <t>Argus Crude WTI Hou CMA</t>
  </si>
  <si>
    <t>M.98GQ</t>
  </si>
  <si>
    <t>Argus WTI Houston (TMA)</t>
  </si>
  <si>
    <t>Argus Crude WTI Hou TMA</t>
  </si>
  <si>
    <t>M.Q21C</t>
  </si>
  <si>
    <t>Argus WTI Midland</t>
  </si>
  <si>
    <t>Argus Crude WTI Mid CMA</t>
  </si>
  <si>
    <t>M.VJ3M</t>
  </si>
  <si>
    <t>Argus WTL Midland</t>
  </si>
  <si>
    <t>Argus Crude WTL Mid CMA</t>
  </si>
  <si>
    <t>M.OPDD</t>
  </si>
  <si>
    <t>Argus WTS</t>
  </si>
  <si>
    <t>Argus Crude WTS CMA</t>
  </si>
  <si>
    <t>M.7SQ2</t>
  </si>
  <si>
    <t>ICE Brent</t>
  </si>
  <si>
    <t>ICE Crude Brent CMA</t>
  </si>
  <si>
    <t>M.IPEB</t>
  </si>
  <si>
    <t>I</t>
  </si>
  <si>
    <t>ICE Brent Crude North Sea</t>
  </si>
  <si>
    <t>NYMEX WTI CMA</t>
  </si>
  <si>
    <t>NYMEX Crude WTI CMA</t>
  </si>
  <si>
    <t>M.WTIS</t>
  </si>
  <si>
    <t>R</t>
  </si>
  <si>
    <t>NYMEX WTI</t>
  </si>
  <si>
    <t>Platts Dated Brent</t>
  </si>
  <si>
    <t>Platts Crude Dated Brent</t>
  </si>
  <si>
    <t>M.L0KP</t>
  </si>
  <si>
    <t>PDB</t>
  </si>
  <si>
    <t>M.QX92</t>
  </si>
  <si>
    <t>ARH.O</t>
  </si>
  <si>
    <t>M.VOOT</t>
  </si>
  <si>
    <t>M.BOIO</t>
  </si>
  <si>
    <t>I.O</t>
  </si>
  <si>
    <t>M.BORO</t>
  </si>
  <si>
    <t>R.O</t>
  </si>
  <si>
    <t>M.NJPE</t>
  </si>
  <si>
    <t>PDB.O</t>
  </si>
  <si>
    <t>Argus WTI CMA Roll</t>
  </si>
  <si>
    <t>Argus Crude WTI CMA Roll</t>
  </si>
  <si>
    <t>M.LKDI</t>
  </si>
  <si>
    <t>Roll Swap</t>
  </si>
  <si>
    <t>WTI Diff to CMA NYMEX</t>
  </si>
  <si>
    <t>NYMEX WTI Roll</t>
  </si>
  <si>
    <t>NYMEX WTI (CAD) Swap</t>
  </si>
  <si>
    <t>NYMEX WTI (CAD)</t>
  </si>
  <si>
    <t>M.T6HU</t>
  </si>
  <si>
    <t>Crude Oil (CAD)</t>
  </si>
  <si>
    <t>last trading day of the contract month</t>
  </si>
  <si>
    <t>NGX WCS Diff (CAD)</t>
  </si>
  <si>
    <t>NYMEX/NGX/Reuters</t>
  </si>
  <si>
    <t>NYMEX WTI Crude Oil/ICE WCS 1a Index</t>
  </si>
  <si>
    <t>one Canadian business day prior to the Notice of Shipments (NOS) date on the Enbridge Pipeline</t>
  </si>
  <si>
    <t>NGX MSW Diff (CAD)</t>
  </si>
  <si>
    <t>WMR noon rate</t>
  </si>
  <si>
    <t>NYMEX WTI Crude/ ICE SW 1a Index</t>
  </si>
  <si>
    <t>M.VQVV</t>
  </si>
  <si>
    <t>NGX MSW Diff (USD)</t>
  </si>
  <si>
    <t>NGX SW1a</t>
  </si>
  <si>
    <t>M.CN8Q</t>
  </si>
  <si>
    <t>MSW</t>
  </si>
  <si>
    <t>ICE SW 1a Index</t>
  </si>
  <si>
    <t>NGX WCS Diff (USD)</t>
  </si>
  <si>
    <t>NGX WCS 1a</t>
  </si>
  <si>
    <t>M.XXVK</t>
  </si>
  <si>
    <t>WCS</t>
  </si>
  <si>
    <t>ICE WCS 1a Index</t>
  </si>
  <si>
    <t>NY Harbor ULSD</t>
  </si>
  <si>
    <t>M.ULSD</t>
  </si>
  <si>
    <t>Crude Products</t>
  </si>
  <si>
    <t>CME</t>
  </si>
  <si>
    <t>Platts USGC ULSD</t>
  </si>
  <si>
    <t>M.L7PM</t>
  </si>
  <si>
    <t>GUU</t>
  </si>
  <si>
    <t>Gulf Coast ULSD (Platts)</t>
  </si>
  <si>
    <t>Platts Midwest Premium</t>
  </si>
  <si>
    <t>Platts Aluminum MW Prem</t>
  </si>
  <si>
    <t>M.DRMI</t>
  </si>
  <si>
    <t>lbs</t>
  </si>
  <si>
    <t>Platts MWP</t>
  </si>
  <si>
    <t>pound</t>
  </si>
  <si>
    <t>LME Aluminum 3rd Wednesday</t>
  </si>
  <si>
    <t>LME Alum 3rd Wed</t>
  </si>
  <si>
    <t>M.VUVR</t>
  </si>
  <si>
    <t>M.VUVF</t>
  </si>
  <si>
    <t>MT</t>
  </si>
  <si>
    <t>LME Aluminum</t>
  </si>
  <si>
    <t>third Tuesday of the month</t>
  </si>
  <si>
    <t>metric ton</t>
  </si>
  <si>
    <t>LME Aluminum CMA Swap</t>
  </si>
  <si>
    <t>LME Alum CMA</t>
  </si>
  <si>
    <t>M.U0R9</t>
  </si>
  <si>
    <t>LME Aluminum CMA Swap (LBS)</t>
  </si>
  <si>
    <t>LME Alum CMA (lbs)</t>
  </si>
  <si>
    <t>A.381</t>
  </si>
  <si>
    <t>LME Aluminum CMA Swa</t>
  </si>
  <si>
    <t>LME Copper 3rd Wednesday</t>
  </si>
  <si>
    <t>LME Copper 3rd Wed</t>
  </si>
  <si>
    <t>M.AFCG</t>
  </si>
  <si>
    <t>LME Copper</t>
  </si>
  <si>
    <t>LME Copper CMA Swap</t>
  </si>
  <si>
    <t>LME Copper CMA</t>
  </si>
  <si>
    <t>A.390</t>
  </si>
  <si>
    <t>Midwest Domestic Hot-Rolled Coil</t>
  </si>
  <si>
    <t>Platts Steel MW Dom HRC</t>
  </si>
  <si>
    <t>COMEX</t>
  </si>
  <si>
    <t>HRCS</t>
  </si>
  <si>
    <t>ST</t>
  </si>
  <si>
    <t>Hot-Rolled Coil</t>
  </si>
  <si>
    <t>CRU Group</t>
  </si>
  <si>
    <t>U.S. Midwest Domestic Hot-Rolled Coil Steel</t>
  </si>
  <si>
    <t>short ton</t>
  </si>
  <si>
    <t>Midwest HDG Domestic Steel Premium</t>
  </si>
  <si>
    <t>Platts Steel MW Dom HDG Prem</t>
  </si>
  <si>
    <t>A.458</t>
  </si>
  <si>
    <t>Midwest</t>
  </si>
  <si>
    <t>U.S. Midwest Hot-Dipped Galvanized Coil (Base) Steel</t>
  </si>
  <si>
    <t>Platts Midwest Transaction</t>
  </si>
  <si>
    <t>Platts Aluminum MW Trans</t>
  </si>
  <si>
    <t>M.PSIP</t>
  </si>
  <si>
    <t>Platts MWT</t>
  </si>
  <si>
    <t>LME Aluminum CMA Option</t>
  </si>
  <si>
    <t>A.380</t>
  </si>
  <si>
    <t>A.529</t>
  </si>
  <si>
    <t>A.539</t>
  </si>
  <si>
    <t>Second Month LME Aluminum CMA Swap</t>
  </si>
  <si>
    <t>A.530</t>
  </si>
  <si>
    <t>Third Month LME Aluminum CMA Swap</t>
  </si>
  <si>
    <t>NY Harbor RBOB Gasoline</t>
  </si>
  <si>
    <t>M.RBOB</t>
  </si>
  <si>
    <t>RATES</t>
  </si>
  <si>
    <t>FRBNY</t>
  </si>
  <si>
    <t>Interest Rates</t>
  </si>
  <si>
    <t>USD</t>
  </si>
  <si>
    <t>SOFR</t>
  </si>
  <si>
    <t>Secured Overnight Financing Rate Data</t>
  </si>
  <si>
    <t>Last Calendar Day of the Contract Period</t>
  </si>
  <si>
    <t>Florida Zone 3 Gas Daily</t>
  </si>
  <si>
    <t>A.566</t>
  </si>
  <si>
    <t>Florida Zone 3</t>
  </si>
  <si>
    <t>Tenn 800L Gas Daily</t>
  </si>
  <si>
    <t>A.567</t>
  </si>
  <si>
    <t>Forward Curves</t>
  </si>
  <si>
    <t>Historical Settles</t>
  </si>
  <si>
    <t>Executable</t>
  </si>
  <si>
    <t>Balmo</t>
  </si>
  <si>
    <t>AB NIT 7a Basis (USD)</t>
  </si>
  <si>
    <t>Basis Swaps</t>
  </si>
  <si>
    <t>AECO Gas</t>
  </si>
  <si>
    <t>N</t>
  </si>
  <si>
    <t>AB NIT 7a Fixed (USD)</t>
  </si>
  <si>
    <t>M.LOOP</t>
  </si>
  <si>
    <t>Fixed Swaps</t>
  </si>
  <si>
    <t>M.H8LP</t>
  </si>
  <si>
    <t>Options</t>
  </si>
  <si>
    <t>AB NIT Index (7a/5a) Index (USD)</t>
  </si>
  <si>
    <t>M.EAZV</t>
  </si>
  <si>
    <t>AB NIT Index (USD)</t>
  </si>
  <si>
    <t>M.0G3B</t>
  </si>
  <si>
    <t>M.XFVP</t>
  </si>
  <si>
    <t>Algonquin Index</t>
  </si>
  <si>
    <t>M.EXSS</t>
  </si>
  <si>
    <t>ANR SE Index</t>
  </si>
  <si>
    <t>M.CK7S</t>
  </si>
  <si>
    <t>ANR SW Index</t>
  </si>
  <si>
    <t>M.DQR4</t>
  </si>
  <si>
    <t>M.T79Z</t>
  </si>
  <si>
    <t>CG Mainline Index</t>
  </si>
  <si>
    <t>M.UQ5N</t>
  </si>
  <si>
    <t>CG Onshore Index</t>
  </si>
  <si>
    <t>M.P5L5</t>
  </si>
  <si>
    <t>M.3K2Y</t>
  </si>
  <si>
    <t>Chicago Index</t>
  </si>
  <si>
    <t>M.GT6G</t>
  </si>
  <si>
    <t>M.JUWD</t>
  </si>
  <si>
    <t>CIG Rockies Index</t>
  </si>
  <si>
    <t>M.TUQR</t>
  </si>
  <si>
    <t>Dom South Index</t>
  </si>
  <si>
    <t>M.CLEQ</t>
  </si>
  <si>
    <t xml:space="preserve">Dutch TTF </t>
  </si>
  <si>
    <t>M.PYRO</t>
  </si>
  <si>
    <t>Enable Gas Index</t>
  </si>
  <si>
    <t>M.W5ZX</t>
  </si>
  <si>
    <t>M.9WLA</t>
  </si>
  <si>
    <t>EP Permian GDA vs HH LD</t>
  </si>
  <si>
    <t>M.AUYM</t>
  </si>
  <si>
    <t>EP Permian Index</t>
  </si>
  <si>
    <t>M.9DB0</t>
  </si>
  <si>
    <t>M.2E46</t>
  </si>
  <si>
    <t>FGT Zone 3 Index</t>
  </si>
  <si>
    <t>M.649Z</t>
  </si>
  <si>
    <t>Henry GDA vs HH LD</t>
  </si>
  <si>
    <t>A.457</t>
  </si>
  <si>
    <t xml:space="preserve">A.457	</t>
  </si>
  <si>
    <t>Henry Hub Fixed</t>
  </si>
  <si>
    <t>M.2BGJ</t>
  </si>
  <si>
    <t>A.493</t>
  </si>
  <si>
    <t>Henry Hub Index</t>
  </si>
  <si>
    <t>M.YBDK</t>
  </si>
  <si>
    <t>Iroquois (Into) Index</t>
  </si>
  <si>
    <t>M.YQAQ</t>
  </si>
  <si>
    <t>Iroquois Z2 Index</t>
  </si>
  <si>
    <t>M.TUYS</t>
  </si>
  <si>
    <t>Katy Index</t>
  </si>
  <si>
    <t>M.VCCS</t>
  </si>
  <si>
    <t>M.47GZ</t>
  </si>
  <si>
    <t>Malin Index</t>
  </si>
  <si>
    <t>M.0UB1</t>
  </si>
  <si>
    <t>M.0VX2</t>
  </si>
  <si>
    <t>MichCon Index</t>
  </si>
  <si>
    <t>M.MAWJ</t>
  </si>
  <si>
    <t>Millennium East Index</t>
  </si>
  <si>
    <t>M.QQU3</t>
  </si>
  <si>
    <t>NGPL Midcont Index</t>
  </si>
  <si>
    <t>M.YP0F</t>
  </si>
  <si>
    <t>NGPL STX Index</t>
  </si>
  <si>
    <t>M.C714</t>
  </si>
  <si>
    <t>M.ZW8Y</t>
  </si>
  <si>
    <t>NNG Demarc Index</t>
  </si>
  <si>
    <t>M.P3TR</t>
  </si>
  <si>
    <t>M.4L1R</t>
  </si>
  <si>
    <t>NNG Ventura Index</t>
  </si>
  <si>
    <t>M.M9VF</t>
  </si>
  <si>
    <t>M.GT0L</t>
  </si>
  <si>
    <t>NWP Rockies Index</t>
  </si>
  <si>
    <t>M.NCLR</t>
  </si>
  <si>
    <t>NWP Sumas Index</t>
  </si>
  <si>
    <t>M.ENPT</t>
  </si>
  <si>
    <t>NYMEX Henry Hub (Last 3 Days)</t>
  </si>
  <si>
    <t>M.AQWA</t>
  </si>
  <si>
    <t>M.KQED</t>
  </si>
  <si>
    <t>NYMEX Henry Hub (LD) Swaption</t>
  </si>
  <si>
    <t>M.JPUG</t>
  </si>
  <si>
    <t>M.PHHS</t>
  </si>
  <si>
    <t>PHH</t>
  </si>
  <si>
    <t>ONEOK Gas Index</t>
  </si>
  <si>
    <t>M.PP93</t>
  </si>
  <si>
    <t>M.DDUB</t>
  </si>
  <si>
    <t>Panhandle Index</t>
  </si>
  <si>
    <t>M.WUX8</t>
  </si>
  <si>
    <t>M.FWAV</t>
  </si>
  <si>
    <t>PG&amp;E Citygate Index</t>
  </si>
  <si>
    <t>M.LKL3</t>
  </si>
  <si>
    <t>M.JXN9</t>
  </si>
  <si>
    <t>REX Zone 3 Index</t>
  </si>
  <si>
    <t>M.LB1X</t>
  </si>
  <si>
    <t>M.7THJ</t>
  </si>
  <si>
    <t>Socal Border Index</t>
  </si>
  <si>
    <t>M.BGB0</t>
  </si>
  <si>
    <t>M.3L4Q</t>
  </si>
  <si>
    <t>Socal Citygate Index</t>
  </si>
  <si>
    <t>M.RFTD</t>
  </si>
  <si>
    <t>Sonat Index</t>
  </si>
  <si>
    <t>M.59SH</t>
  </si>
  <si>
    <t>Southern Star Index</t>
  </si>
  <si>
    <t>M.YHX3</t>
  </si>
  <si>
    <t>M.X14J</t>
  </si>
  <si>
    <t>TCO Index</t>
  </si>
  <si>
    <t>M.7AC2</t>
  </si>
  <si>
    <t>Tenn 500L Index</t>
  </si>
  <si>
    <t>M.U97B</t>
  </si>
  <si>
    <t>Tenn 800L Index</t>
  </si>
  <si>
    <t>M.RTVN</t>
  </si>
  <si>
    <t>Tenn Z0 Index</t>
  </si>
  <si>
    <t>M.8JMC</t>
  </si>
  <si>
    <t>Tenn Z4 300L Index</t>
  </si>
  <si>
    <t>M.2JTM</t>
  </si>
  <si>
    <t>TETCO ELA Index</t>
  </si>
  <si>
    <t>M.175X</t>
  </si>
  <si>
    <t>TETCO M2 Index</t>
  </si>
  <si>
    <t>M.XQEY</t>
  </si>
  <si>
    <t>M.X3P9</t>
  </si>
  <si>
    <t>TETCO M3 Index</t>
  </si>
  <si>
    <t>M.VNP8</t>
  </si>
  <si>
    <t>TETCO STX Index</t>
  </si>
  <si>
    <t>M.4ZD3</t>
  </si>
  <si>
    <t>TETCO WLA Index</t>
  </si>
  <si>
    <t>M.TLUM</t>
  </si>
  <si>
    <t>M.LCPS</t>
  </si>
  <si>
    <t>Transco Leidy Index</t>
  </si>
  <si>
    <t>M.Q9ZJ</t>
  </si>
  <si>
    <t>Transco St 30 (Z1) Index</t>
  </si>
  <si>
    <t>M.TNG9</t>
  </si>
  <si>
    <t>Transco St 65 (Z3) Index</t>
  </si>
  <si>
    <t>M.3GS6</t>
  </si>
  <si>
    <t>Transco St 85 (Z4) Index</t>
  </si>
  <si>
    <t>M.93JY</t>
  </si>
  <si>
    <t>Transco Z5 Index</t>
  </si>
  <si>
    <t>M.LD9X</t>
  </si>
  <si>
    <t>M.GLD1</t>
  </si>
  <si>
    <t>Transco Z6 (non-NY) Index</t>
  </si>
  <si>
    <t>M.B8F0</t>
  </si>
  <si>
    <t>Transco Z6 (NY) Index</t>
  </si>
  <si>
    <t>M.SLWH</t>
  </si>
  <si>
    <t>Waha GDA vs HH LD</t>
  </si>
  <si>
    <t>M.V1XN</t>
  </si>
  <si>
    <t>WAI</t>
  </si>
  <si>
    <t>Waha Swing</t>
  </si>
  <si>
    <t>M.JQ6G</t>
  </si>
  <si>
    <t>WAS</t>
  </si>
  <si>
    <t>Swing Swaps</t>
  </si>
  <si>
    <t>PRL.O</t>
  </si>
  <si>
    <t>Argus Bakken (Clearbrook)</t>
  </si>
  <si>
    <t>M.8LSR</t>
  </si>
  <si>
    <t>Platts USGC CBOB 87 Crack</t>
  </si>
  <si>
    <t>A.505</t>
  </si>
  <si>
    <t>Platts USGC ULSD MEH Crack</t>
  </si>
  <si>
    <t>M.REST</t>
  </si>
  <si>
    <t>Platts USGC ULSD WTI Crack</t>
  </si>
  <si>
    <t>M.TFHJ</t>
  </si>
  <si>
    <t>GUW</t>
  </si>
  <si>
    <t>Platts USGC Unl 87 Crack</t>
  </si>
  <si>
    <t>M.PINT</t>
  </si>
  <si>
    <t>LLS/Dated Brent Diff</t>
  </si>
  <si>
    <t>M.6ZPX</t>
  </si>
  <si>
    <t>Dated Brent Diffs</t>
  </si>
  <si>
    <t>Dated Brent/Brent Diff</t>
  </si>
  <si>
    <t>M.DBFB</t>
  </si>
  <si>
    <t>DBF</t>
  </si>
  <si>
    <t>ICE Brent Diffs</t>
  </si>
  <si>
    <t>LLS/Brent Diff</t>
  </si>
  <si>
    <t>M.ARIB</t>
  </si>
  <si>
    <t>ARI</t>
  </si>
  <si>
    <t>Mars/Brent Diff</t>
  </si>
  <si>
    <t>M.RIGH</t>
  </si>
  <si>
    <t>ARN</t>
  </si>
  <si>
    <t>WTI/Brent Diff</t>
  </si>
  <si>
    <t>M.BTDB</t>
  </si>
  <si>
    <t>BTD</t>
  </si>
  <si>
    <t>Argus HLS CMA Diff</t>
  </si>
  <si>
    <t>M.LSUN</t>
  </si>
  <si>
    <t>Argus HLS TMA Diff</t>
  </si>
  <si>
    <t>M.PQUV</t>
  </si>
  <si>
    <t>Argus Mars CMA Diff</t>
  </si>
  <si>
    <t>M.PLES</t>
  </si>
  <si>
    <t>Argus Mars TMA Diff</t>
  </si>
  <si>
    <t>M.MORE</t>
  </si>
  <si>
    <t>Argus WTI Houston/Midland CMA Diff</t>
  </si>
  <si>
    <t>M.RAPV</t>
  </si>
  <si>
    <t>Argus WTI P-Plus</t>
  </si>
  <si>
    <t>M.RHCP</t>
  </si>
  <si>
    <t>NEI LT SW Guernsey</t>
  </si>
  <si>
    <t>M.FELY</t>
  </si>
  <si>
    <t>NEI/NGX C5+ Blended</t>
  </si>
  <si>
    <t>M.ERCL</t>
  </si>
  <si>
    <t>NEI/NGX MSW Blended</t>
  </si>
  <si>
    <t>M.RHDS</t>
  </si>
  <si>
    <t>NEI/NGX WCS Blended</t>
  </si>
  <si>
    <t>M.ERLK</t>
  </si>
  <si>
    <t>Net Energy Edmonton C5+</t>
  </si>
  <si>
    <t>M.FECL</t>
  </si>
  <si>
    <t>Argus HLS</t>
  </si>
  <si>
    <t>M.5KRU</t>
  </si>
  <si>
    <t>Argus Mars</t>
  </si>
  <si>
    <t>M.IDOP</t>
  </si>
  <si>
    <t>Argus WTI Formula Basis</t>
  </si>
  <si>
    <t>M.Q21V</t>
  </si>
  <si>
    <t>NYMEX WTI CMA (All Days)</t>
  </si>
  <si>
    <t>M.LOFT</t>
  </si>
  <si>
    <t>NYMEX WTI Swaption</t>
  </si>
  <si>
    <t>M.NPLX</t>
  </si>
  <si>
    <t>M.D78V</t>
  </si>
  <si>
    <t>M.9G92</t>
  </si>
  <si>
    <t>M.3FYY</t>
  </si>
  <si>
    <t>M.0GX6</t>
  </si>
  <si>
    <t>M.4KHR</t>
  </si>
  <si>
    <t>M.P13W</t>
  </si>
  <si>
    <t>M.X29Q</t>
  </si>
  <si>
    <t>M.J5CN</t>
  </si>
  <si>
    <t>M.WYSV</t>
  </si>
  <si>
    <t>M.ALQD</t>
  </si>
  <si>
    <t>NYMEX WTI Ratable Roll</t>
  </si>
  <si>
    <t>M.WPWP</t>
  </si>
  <si>
    <t>Roll Swaps</t>
  </si>
  <si>
    <t>M.D0EG</t>
  </si>
  <si>
    <t>EIA Diesel</t>
  </si>
  <si>
    <t>A.385</t>
  </si>
  <si>
    <t>Platts USGC CBOB 87</t>
  </si>
  <si>
    <t>A.504</t>
  </si>
  <si>
    <t>NY Harbor (RBOB) Gasoline</t>
  </si>
  <si>
    <t>Platts USGC Unl 87</t>
  </si>
  <si>
    <t>M.CRAM</t>
  </si>
  <si>
    <t>Platts USGC Jet Fuel</t>
  </si>
  <si>
    <t>M.ASDF</t>
  </si>
  <si>
    <t>M.LKJH</t>
  </si>
  <si>
    <t>LME Aluminum 1M Spread</t>
  </si>
  <si>
    <t>M.AHMM</t>
  </si>
  <si>
    <t>LME Aluminum 2M Spread</t>
  </si>
  <si>
    <t>M.AHPP</t>
  </si>
  <si>
    <t>LME Aluminum 1M Spread CMA</t>
  </si>
  <si>
    <t>A.383</t>
  </si>
  <si>
    <t>LME Aluminum 1M Spre</t>
  </si>
  <si>
    <t>LME Nickel 3rd Wednesday</t>
  </si>
  <si>
    <t>M.46FA</t>
  </si>
  <si>
    <t>LME Nickel</t>
  </si>
  <si>
    <t>LME Nickel CMA Swap</t>
  </si>
  <si>
    <t>M.G7Y4</t>
  </si>
  <si>
    <t>LME Zinc 3rd Wednesday</t>
  </si>
  <si>
    <t>M.QV0D</t>
  </si>
  <si>
    <t>LME Zinc</t>
  </si>
  <si>
    <t>LME Zinc CMA Swap</t>
  </si>
  <si>
    <t>M.YSP9</t>
  </si>
  <si>
    <t>Midwest Busheling Scrap</t>
  </si>
  <si>
    <t>A.379</t>
  </si>
  <si>
    <t>Midwest Busheling</t>
  </si>
  <si>
    <t>Platts MWP 1M Spread</t>
  </si>
  <si>
    <t>A.382</t>
  </si>
  <si>
    <t>M.VUVO</t>
  </si>
  <si>
    <t>LME Aluminum CMA Opt</t>
  </si>
  <si>
    <t>HRCO</t>
  </si>
  <si>
    <t>Midwest Domestic Hot</t>
  </si>
  <si>
    <t>Spot Month Federal Speculative Position Limits</t>
  </si>
  <si>
    <t>Core Referenced Futures Contract</t>
  </si>
  <si>
    <t>2020 Final Rulemaking Federal Spot Month Limit Level</t>
  </si>
  <si>
    <t>CBOT Corn (C)</t>
  </si>
  <si>
    <t>CBOT Oats (O)</t>
  </si>
  <si>
    <t>CBOT Soybeans (S)</t>
  </si>
  <si>
    <t>CBOT Soybean Meal (SM)</t>
  </si>
  <si>
    <t>CBOT Soybean Oil (SO)</t>
  </si>
  <si>
    <t>CBOT Wheat (W)</t>
  </si>
  <si>
    <t>CBOT KC Hard Red Winter Wheat (KW)</t>
  </si>
  <si>
    <t>MGEX Hard Red Spring Wheat (MWE)</t>
  </si>
  <si>
    <t>ICE Cotton No. 2 (CT)</t>
  </si>
  <si>
    <t>CME Live Cattle (LC)</t>
  </si>
  <si>
    <t>600/300/200[8]</t>
  </si>
  <si>
    <t>CBOT Rough Rice (RR)</t>
  </si>
  <si>
    <t>ICE Cocoa (CC)</t>
  </si>
  <si>
    <t>ICE Coffee C (KC)</t>
  </si>
  <si>
    <t>ICE FCOJ-A (OJ)</t>
  </si>
  <si>
    <t>ICE U.S. Sugar No. 11 (SB)</t>
  </si>
  <si>
    <t>ICE U.S. Sugar No. 16 (SF)</t>
  </si>
  <si>
    <t>COMEX Gold (GC)</t>
  </si>
  <si>
    <t>COMEX Silver (SI)</t>
  </si>
  <si>
    <r>
      <t>&gt;</t>
    </r>
    <r>
      <rPr>
        <sz val="11"/>
        <color rgb="FF4A4A4A"/>
        <rFont val="Inherit"/>
      </rPr>
      <t>3,000</t>
    </r>
  </si>
  <si>
    <t>COMEX Copper (HG)</t>
  </si>
  <si>
    <t>NYMEX Platinum (PL)</t>
  </si>
  <si>
    <r>
      <t>NYMEX Palladium (PA)</t>
    </r>
    <r>
      <rPr>
        <sz val="7"/>
        <color rgb="FF4A4A4A"/>
        <rFont val="Inherit"/>
      </rPr>
      <t>&gt;</t>
    </r>
  </si>
  <si>
    <t>NYMEX Henry Hub Natural Gas (NG)</t>
  </si>
  <si>
    <t>2,000[9]</t>
  </si>
  <si>
    <t>NYMEX Light Sweet Crude Oil (CL)</t>
  </si>
  <si>
    <t>6,000/5,000/4,000[10]</t>
  </si>
  <si>
    <t>NYMEX New York Harbor ULSD Heating Oil (HO)</t>
  </si>
  <si>
    <t>NYMEX New York Harbor RBOB Gasoline (RB)</t>
  </si>
  <si>
    <t>AB NIT 7a</t>
  </si>
  <si>
    <t>Inside FERC</t>
  </si>
  <si>
    <t>EP Permian GDA vs</t>
  </si>
  <si>
    <t>Henry GDA vs</t>
  </si>
  <si>
    <t>Waha Fixed v Henry Hub</t>
  </si>
  <si>
    <t>Waha GDA vs</t>
  </si>
  <si>
    <t xml:space="preserve">Crude Oil Basis Swap  -  - </t>
  </si>
  <si>
    <t>x</t>
  </si>
  <si>
    <t xml:space="preserve">Crude Oil Fixed Swap  -  - </t>
  </si>
  <si>
    <t xml:space="preserve">Crude Oil Option  -  - </t>
  </si>
  <si>
    <t xml:space="preserve">Normal Butane Option  -  -  </t>
  </si>
  <si>
    <t xml:space="preserve">Pentane Option  -  -  </t>
  </si>
  <si>
    <t xml:space="preserve">Propane Option  -  -  </t>
  </si>
  <si>
    <t xml:space="preserve">Ethane Option  -  - OPIS </t>
  </si>
  <si>
    <t xml:space="preserve">Ethane Option  - Mt. Belvieu Ethane (non-LDH) - OPIS </t>
  </si>
  <si>
    <t xml:space="preserve">IsoButane Option  -  -  </t>
  </si>
  <si>
    <t>Ratable Roll</t>
  </si>
  <si>
    <t>Roll</t>
  </si>
  <si>
    <t xml:space="preserve">Aluminum Fixed Swap  -  - LME </t>
  </si>
  <si>
    <t xml:space="preserve">Nickel Fixed Swap  -  - LME </t>
  </si>
  <si>
    <t xml:space="preserve">Steel Fixed Swap  -  - CME </t>
  </si>
  <si>
    <t xml:space="preserve">Aluminum Fixed Swap  -  - CME </t>
  </si>
  <si>
    <t xml:space="preserve">Aluminum Option  -  - LME </t>
  </si>
  <si>
    <t xml:space="preserve">Steel Option  -  - CME </t>
  </si>
  <si>
    <t xml:space="preserve">Natural Gas Basis Swap  - Algonquin - Platts Inside FERC </t>
  </si>
  <si>
    <t xml:space="preserve">Natural Gas Basis Swap  - ANR SE - Platts Inside FERC </t>
  </si>
  <si>
    <t xml:space="preserve">Natural Gas Basis Swap  - ANR SW - Platts Inside FERC </t>
  </si>
  <si>
    <t xml:space="preserve">Natural Gas Basis Swap  - CG Mainline - Platts Inside FERC </t>
  </si>
  <si>
    <t xml:space="preserve">Natural Gas Basis Swap  - CG Onshore - Platts Inside FERC </t>
  </si>
  <si>
    <t xml:space="preserve">Natural Gas Basis Swap  - Chicago - Natural Gas Intelligence </t>
  </si>
  <si>
    <t xml:space="preserve">Natural Gas Basis Swap  - CIG Rockies - Platts Inside FERC </t>
  </si>
  <si>
    <t xml:space="preserve">Natural Gas Basis Swap  - Dawn - Platts Inside FERC </t>
  </si>
  <si>
    <t xml:space="preserve">Natural Gas Basis Swap  - Eastern Gas South - Platts Inside FERC </t>
  </si>
  <si>
    <t xml:space="preserve">Natural Gas Basis Swap  - Enable Gas - Platts Inside FERC </t>
  </si>
  <si>
    <t xml:space="preserve">Natural Gas Basis Swap  - EP Permian - Platts Inside FERC </t>
  </si>
  <si>
    <t xml:space="preserve">Natural Gas Basis Swap  - EP San Juan - Platts Inside FERC </t>
  </si>
  <si>
    <t xml:space="preserve">Natural Gas Basis Swap  - EP West Texas - Platts Inside FERC </t>
  </si>
  <si>
    <t xml:space="preserve">Natural Gas Basis Swap  - FGT Zone 3 - Platts Inside FERC </t>
  </si>
  <si>
    <t xml:space="preserve">Natural Gas Basis Swap  - Henry Hub - Platts Inside FERC </t>
  </si>
  <si>
    <t xml:space="preserve">Natural Gas Basis Swap  - HSC - Platts Inside FERC </t>
  </si>
  <si>
    <t xml:space="preserve">Natural Gas Basis Swap  - Iroquois (Into) - Platts Inside FERC </t>
  </si>
  <si>
    <t xml:space="preserve">Natural Gas Basis Swap  - Iroquois Z2 - Platts Inside FERC </t>
  </si>
  <si>
    <t xml:space="preserve">Natural Gas Basis Swap  - Katy - Platts Inside FERC </t>
  </si>
  <si>
    <t xml:space="preserve">Natural Gas Basis Swap  - Malin - Natural Gas Intelligence </t>
  </si>
  <si>
    <t xml:space="preserve">Natural Gas Basis Swap  - MichCon - Platts Inside FERC </t>
  </si>
  <si>
    <t xml:space="preserve">Natural Gas Basis Swap  - Millennium East - Platts Inside FERC </t>
  </si>
  <si>
    <t xml:space="preserve">Natural Gas Basis Swap  - NGPL Midcont - Platts Inside FERC </t>
  </si>
  <si>
    <t xml:space="preserve">Natural Gas Basis Swap  - NGPL STX - Platts Inside FERC </t>
  </si>
  <si>
    <t xml:space="preserve">Natural Gas Basis Swap  - NGPL TXOK - Platts Inside FERC </t>
  </si>
  <si>
    <t xml:space="preserve">Natural Gas Basis Swap  - NNG Demarc - Platts Inside FERC </t>
  </si>
  <si>
    <t xml:space="preserve">Natural Gas Basis Swap  - NNG Ventura - Platts Inside FERC </t>
  </si>
  <si>
    <t xml:space="preserve">Natural Gas Basis Swap  - NWP Rockies - Platts Inside FERC </t>
  </si>
  <si>
    <t xml:space="preserve">Natural Gas Basis Swap  - NWP Sumas - Platts Inside FERC </t>
  </si>
  <si>
    <t xml:space="preserve">Natural Gas Basis Swap  - ONEOK Gas - Platts Inside FERC </t>
  </si>
  <si>
    <t xml:space="preserve">Natural Gas Basis Swap  - Panhandle - Platts Inside FERC </t>
  </si>
  <si>
    <t xml:space="preserve">Natural Gas Basis Swap  - PG&amp;E Citygate - Natural Gas Intelligence </t>
  </si>
  <si>
    <t xml:space="preserve">Natural Gas Basis Swap  - Pine Prairie - Platts Inside FERC </t>
  </si>
  <si>
    <t xml:space="preserve">Natural Gas Basis Swap  - REX Zone 3 - Platts Inside FERC </t>
  </si>
  <si>
    <t xml:space="preserve">Natural Gas Basis Swap  - Socal Border - Natural Gas Intelligence </t>
  </si>
  <si>
    <t xml:space="preserve">Natural Gas Basis Swap  - Socal Citygate - Natural Gas Intelligence </t>
  </si>
  <si>
    <t xml:space="preserve">Natural Gas Basis Swap  - Sonat - Platts Inside FERC </t>
  </si>
  <si>
    <t xml:space="preserve">Natural Gas Basis Swap  - Southern Star - Platts Inside FERC </t>
  </si>
  <si>
    <t xml:space="preserve">Natural Gas Basis Swap  - TCO - Platts Inside FERC </t>
  </si>
  <si>
    <t xml:space="preserve">Natural Gas Basis Swap  - Tenn 500L - Platts Inside FERC </t>
  </si>
  <si>
    <t xml:space="preserve">Natural Gas Basis Swap  - Tenn 800L - Platts Inside FERC </t>
  </si>
  <si>
    <t xml:space="preserve">Natural Gas Basis Swap  - Tenn Z0 - Platts Inside FERC </t>
  </si>
  <si>
    <t xml:space="preserve">Natural Gas Basis Swap  - Tenn Z4 200L - Platts Inside FERC </t>
  </si>
  <si>
    <t xml:space="preserve">Natural Gas Basis Swap  - Tenn Z4 300L - Platts Inside FERC </t>
  </si>
  <si>
    <t xml:space="preserve">Natural Gas Basis Swap  - Tenn Z6 200L - Platts Inside FERC </t>
  </si>
  <si>
    <t xml:space="preserve">Natural Gas Basis Swap  - Tenn Z6 200L North - Platts Inside FERC </t>
  </si>
  <si>
    <t xml:space="preserve">Natural Gas Basis Swap  - Tenn Z6 200L South - Platts Inside FERC </t>
  </si>
  <si>
    <t xml:space="preserve">Natural Gas Basis Swap  - TETCO ELA - Platts Inside FERC </t>
  </si>
  <si>
    <t xml:space="preserve">Natural Gas Basis Swap  - TETCO M2 - Platts Inside FERC </t>
  </si>
  <si>
    <t xml:space="preserve">Natural Gas Basis Swap  - TETCO M3 - Platts Inside FERC </t>
  </si>
  <si>
    <t xml:space="preserve">Natural Gas Basis Swap  - TETCO STX - Platts Inside FERC </t>
  </si>
  <si>
    <t xml:space="preserve">Natural Gas Basis Swap  - TETCO WLA - Platts Inside FERC </t>
  </si>
  <si>
    <t xml:space="preserve">Natural Gas Basis Swap  - TGT Zone 1 - Platts Inside FERC </t>
  </si>
  <si>
    <t xml:space="preserve">Natural Gas Basis Swap  - Transco Leidy - Platts Inside FERC </t>
  </si>
  <si>
    <t xml:space="preserve">Natural Gas Basis Swap  - Transco St 30 (Z1) - Platts Inside FERC </t>
  </si>
  <si>
    <t xml:space="preserve">Natural Gas Basis Swap  - Transco St 65 (Z3) - Platts Inside FERC </t>
  </si>
  <si>
    <t xml:space="preserve">Natural Gas Basis Swap  - Transco St 85 (Z4) - Platts Inside FERC </t>
  </si>
  <si>
    <t xml:space="preserve">Natural Gas Basis Swap  - Transco Z5 - Platts Inside FERC </t>
  </si>
  <si>
    <t xml:space="preserve">Natural Gas Basis Swap  - Transco Z6 (non-NY) - Platts Inside FERC </t>
  </si>
  <si>
    <t xml:space="preserve">Natural Gas Basis Swap  - Transco Z6 (NY) - Platts Inside FERC </t>
  </si>
  <si>
    <t xml:space="preserve">Natural Gas Basis Swap  - Trunkline LA - Platts Inside FERC </t>
  </si>
  <si>
    <t xml:space="preserve">Natural Gas Basis Swap  - Trunkline Z1A - Platts Inside FERC </t>
  </si>
  <si>
    <t xml:space="preserve">Natural Gas Basis Swap  - Waha - Platts Inside FERC </t>
  </si>
  <si>
    <t xml:space="preserve">Natural Gas Fixed Swap  - Algonquin - Platts Inside FERC </t>
  </si>
  <si>
    <t xml:space="preserve">Natural Gas Fixed Swap  - Algonquin - Platts Gas Daily </t>
  </si>
  <si>
    <t xml:space="preserve">Natural Gas Fixed Swap  - ANR SE - Platts Inside FERC </t>
  </si>
  <si>
    <t xml:space="preserve">Natural Gas Fixed Swap  - ANR SW - Platts Inside FERC </t>
  </si>
  <si>
    <t xml:space="preserve">Natural Gas Fixed Swap  - CG Mainline - Platts Inside FERC </t>
  </si>
  <si>
    <t xml:space="preserve">Natural Gas Fixed Swap  - CG Mainline - Platts Gas Daily </t>
  </si>
  <si>
    <t xml:space="preserve">Natural Gas Fixed Swap  - Chicago - Natural Gas Intelligence </t>
  </si>
  <si>
    <t xml:space="preserve">Natural Gas Fixed Swap  - Chicago - Platts Gas Daily </t>
  </si>
  <si>
    <t xml:space="preserve">Natural Gas Fixed Swap  - CIG Rockies - Platts Inside FERC </t>
  </si>
  <si>
    <t xml:space="preserve">Natural Gas Fixed Swap  - CIG Rockies - Platts Gas Daily </t>
  </si>
  <si>
    <t xml:space="preserve">Natural Gas Fixed Swap  - Eastern Gas South - Platts Inside FERC </t>
  </si>
  <si>
    <t xml:space="preserve">Natural Gas Fixed Swap  - Eastern Gas South - Platts Gas Daily </t>
  </si>
  <si>
    <t xml:space="preserve">Natural Gas Fixed Swap  - Enable Gas - Platts Inside FERC </t>
  </si>
  <si>
    <t xml:space="preserve">Natural Gas Fixed Swap  - EP Permian - Platts Inside FERC </t>
  </si>
  <si>
    <t xml:space="preserve">Natural Gas Fixed Swap  - EP Permian - Platts Gas Daily </t>
  </si>
  <si>
    <t xml:space="preserve">Natural Gas Fixed Swap  - EP San Juan - Platts Inside FERC </t>
  </si>
  <si>
    <t xml:space="preserve">Natural Gas Fixed Swap  - EP San Juan - Platts Gas Daily </t>
  </si>
  <si>
    <t xml:space="preserve">Natural Gas Fixed Swap  - Henry Hub - Platts Gas Daily </t>
  </si>
  <si>
    <t xml:space="preserve">Natural Gas Fixed Swap  - HSC - Platts Inside FERC </t>
  </si>
  <si>
    <t xml:space="preserve">Natural Gas Fixed Swap  - HSC - Platts Gas Daily </t>
  </si>
  <si>
    <t xml:space="preserve">Natural Gas Fixed Swap  - Malin - Natural Gas Intelligence </t>
  </si>
  <si>
    <t xml:space="preserve">Natural Gas Fixed Swap  - Malin - Platts Gas Daily </t>
  </si>
  <si>
    <t xml:space="preserve">Natural Gas Fixed Swap  - MichCon - Platts Inside FERC </t>
  </si>
  <si>
    <t xml:space="preserve">Natural Gas Fixed Swap  - MichCon - Platts Gas Daily </t>
  </si>
  <si>
    <t xml:space="preserve">Natural Gas Fixed Swap  - NGPL Midcont - Platts Inside FERC </t>
  </si>
  <si>
    <t xml:space="preserve">Natural Gas Fixed Swap  - NGPL Midcont - Platts Gas Daily </t>
  </si>
  <si>
    <t xml:space="preserve">Natural Gas Fixed Swap  - NGPL TXOK - Platts Inside FERC </t>
  </si>
  <si>
    <t xml:space="preserve">Natural Gas Fixed Swap  - NGPL TXOK - Platts Gas Daily </t>
  </si>
  <si>
    <t xml:space="preserve">Natural Gas Fixed Swap  - NNG C - Platts Inside FERC </t>
  </si>
  <si>
    <t xml:space="preserve">Natural Gas Fixed Swap  - NNG Ventura - Platts Inside FERC </t>
  </si>
  <si>
    <t xml:space="preserve">Natural Gas Fixed Swap  - NNG Ventura - Platts Gas Daily </t>
  </si>
  <si>
    <t xml:space="preserve">Natural Gas Fixed Swap  - NNG W - Platts Inside FERC </t>
  </si>
  <si>
    <t xml:space="preserve">Natural Gas Fixed Swap  - NWP Rockies - Platts Inside FERC </t>
  </si>
  <si>
    <t xml:space="preserve">Natural Gas Fixed Swap  - NWP Rockies - Platts Gas Daily </t>
  </si>
  <si>
    <t xml:space="preserve">Natural Gas Fixed Swap  - NYMEX Henry Hub - NYMEX </t>
  </si>
  <si>
    <t xml:space="preserve">Natural Gas Fixed Swap  - Panhandle - Platts Inside FERC </t>
  </si>
  <si>
    <t xml:space="preserve">Natural Gas Fixed Swap  - Panhandle - Platts Gas Daily </t>
  </si>
  <si>
    <t xml:space="preserve">Natural Gas Fixed Swap  - PG&amp;E Citygate - Natural Gas Intelligence </t>
  </si>
  <si>
    <t xml:space="preserve">Natural Gas Fixed Swap  - PG&amp;E Citygate - Platts Gas Daily </t>
  </si>
  <si>
    <t xml:space="preserve">Natural Gas Fixed Swap  - REX Zone 3 - Platts Inside FERC </t>
  </si>
  <si>
    <t xml:space="preserve">Natural Gas Fixed Swap  - REX Zone 3 - Platts Gas Daily </t>
  </si>
  <si>
    <t xml:space="preserve">Natural Gas Fixed Swap  - Socal Border - Natural Gas Intelligence </t>
  </si>
  <si>
    <t xml:space="preserve">Natural Gas Fixed Swap  - Socal Border - Platts Gas Daily </t>
  </si>
  <si>
    <t xml:space="preserve">Natural Gas Fixed Swap  - Socal Citygate - Natural Gas Intelligence </t>
  </si>
  <si>
    <t xml:space="preserve">Natural Gas Fixed Swap  - Socal Citygate - Platts Gas Daily </t>
  </si>
  <si>
    <t xml:space="preserve">Natural Gas Fixed Swap  - TCO - Platts Inside FERC </t>
  </si>
  <si>
    <t xml:space="preserve">Natural Gas Fixed Swap  - TCO - Platts Gas Daily </t>
  </si>
  <si>
    <t xml:space="preserve">Natural Gas Fixed Swap  - Tenn 500L - Platts Inside FERC </t>
  </si>
  <si>
    <t xml:space="preserve">Natural Gas Fixed Swap  - Tenn Z4 300L - Platts Inside FERC </t>
  </si>
  <si>
    <t xml:space="preserve">Natural Gas Fixed Swap  - TETCO M2 - Platts Inside FERC </t>
  </si>
  <si>
    <t xml:space="preserve">Natural Gas Fixed Swap  - TETCO M2 - Platts Gas Daily </t>
  </si>
  <si>
    <t xml:space="preserve">Natural Gas Fixed Swap  - TETCO M3 - Platts Inside FERC </t>
  </si>
  <si>
    <t xml:space="preserve">Natural Gas Fixed Swap  - TETCO M3 - Platts Gas Daily </t>
  </si>
  <si>
    <t xml:space="preserve">Natural Gas Fixed Swap  - TGT Zone 1 - Platts Inside FERC </t>
  </si>
  <si>
    <t xml:space="preserve">Natural Gas Fixed Swap  - TGT Zone 1 - Platts Gas Daily </t>
  </si>
  <si>
    <t xml:space="preserve">Natural Gas Fixed Swap  - Transco Leidy - Platts Inside FERC </t>
  </si>
  <si>
    <t xml:space="preserve">Natural Gas Fixed Swap  - Transco Leidy - Platts Gas Daily </t>
  </si>
  <si>
    <t xml:space="preserve">Natural Gas Fixed Swap  - Transco Z6 (non-NY) - Platts Inside FERC </t>
  </si>
  <si>
    <t xml:space="preserve">Natural Gas Fixed Swap  - Transco Z6 (non-NY) - Platts Gas Daily </t>
  </si>
  <si>
    <t xml:space="preserve">Natural Gas Fixed Swap  - Waha - Platts Inside FERC </t>
  </si>
  <si>
    <t xml:space="preserve">Natural Gas Fixed Swap  - Waha - Platts Gas Daily </t>
  </si>
  <si>
    <t xml:space="preserve">Natural Gas Option  - Eastern Gas South - Platts Inside FERC </t>
  </si>
  <si>
    <t xml:space="preserve">Natural Gas Option  - NGPL Midcont - Platts Inside FERC </t>
  </si>
  <si>
    <t xml:space="preserve">Natural Gas Option  - NYMEX Henry Hub (Last Day) - NYMEX </t>
  </si>
  <si>
    <t xml:space="preserve">Natural Gas Option  - NYMEX Henry Hub (Penultimate) - NYMEX </t>
  </si>
  <si>
    <t xml:space="preserve">Natural Gas Option  - Waha - Platts Inside FERC </t>
  </si>
  <si>
    <t xml:space="preserve">Normal Butane Fixed Swap  - Conway Normal Butane (in-well) - OPIS </t>
  </si>
  <si>
    <t xml:space="preserve">Normal Butane Fixed Swap  - Mt. Belvieu Butane (non-LDH) - OPIS </t>
  </si>
  <si>
    <t xml:space="preserve">Normal Butane Fixed Swap  - Mt. Belvieu Butane (LDH) - OPIS </t>
  </si>
  <si>
    <t xml:space="preserve">Natural Gasoline (Pentane) Fixed Swap  - Conway Natural Gasoline (in-well) - OPIS </t>
  </si>
  <si>
    <t xml:space="preserve">Natural Gasoline (Pentane) Fixed Swap  - Mt. Belvieu Natural Gasoline (non-LDH) - OPIS </t>
  </si>
  <si>
    <t xml:space="preserve">Natural Gasoline (Pentane) Fixed Swap  - Mt. Belvieu Natural Gasoline (LDH) - OPIS </t>
  </si>
  <si>
    <t xml:space="preserve">Propane Fixed Swap  - Conway Propane (in-well) - OPIS </t>
  </si>
  <si>
    <t xml:space="preserve">Propane Fixed Swap  - Mt. Belvieu Propane (non-LDH) - OPIS </t>
  </si>
  <si>
    <t xml:space="preserve">Propane Fixed Swap  - Mt. Belvieu Propane (LDH) - OPIS </t>
  </si>
  <si>
    <t xml:space="preserve">Ethane Fixed Swap  - Conway Ethane (in-well) - OPIS </t>
  </si>
  <si>
    <t xml:space="preserve">Ethane Fixed Swap  - Mt. Belvieu Ethane (non-LDH) - OPIS </t>
  </si>
  <si>
    <t xml:space="preserve">IsoButane Fixed Swap  - Conway IsoButane (in-well) - OPIS </t>
  </si>
  <si>
    <t xml:space="preserve">IsoButane Fixed Swap  - Mt. Belvieu Iso-Butane (non-LDH) - OPIS </t>
  </si>
  <si>
    <t xml:space="preserve">IsoButane Fixed Swap  - Mt. Belvieu Iso-Butane (LDH) - OPIS </t>
  </si>
  <si>
    <t xml:space="preserve">Crude Oil Basis Swap  - Argus LLS (1st month) - Argus Media </t>
  </si>
  <si>
    <t>Crude Oil Basis Swap  - Argus LLS (1st month) - Argus Media TMA</t>
  </si>
  <si>
    <t xml:space="preserve">Crude Oil Basis Swap  - Argus WTI Houston (1st month) - Argus Media </t>
  </si>
  <si>
    <t>Crude Oil Basis Swap  - Argus WTI Houston (1st month) - Argus Media TMA</t>
  </si>
  <si>
    <t xml:space="preserve">Crude Oil Basis Swap  - Argus WTI Midland (1st month) - Argus Media </t>
  </si>
  <si>
    <t>Crude Oil Basis Swap  - Argus WTI Midland (1st month) - Argus Media TMA</t>
  </si>
  <si>
    <t xml:space="preserve">Crude Oil Basis Swap  - Argus WTL Midland (1st month) - Argus Media </t>
  </si>
  <si>
    <t>Crude Oil Basis Swap  - Argus WTL Midland (1st month) - Argus Media TMA</t>
  </si>
  <si>
    <t xml:space="preserve">Crude Oil Basis Swap  - Argus WTS (1st month) - Argus Media </t>
  </si>
  <si>
    <t>Crude Oil Basis Swap  - Argus WTS (1st month) - Argus Media TMA</t>
  </si>
  <si>
    <t xml:space="preserve">Crude Oil Basis Swap  - UHC Clearbrook - NE2 CMI </t>
  </si>
  <si>
    <t xml:space="preserve">Crude Oil Fixed Swap  - Argus LLS - Argus Media </t>
  </si>
  <si>
    <t xml:space="preserve">Crude Oil Fixed Swap  - Argus WTI Houston - Argus Media </t>
  </si>
  <si>
    <t>Crude Oil Fixed Swap  - Argus WTI Houston - Argus Media TMA</t>
  </si>
  <si>
    <t xml:space="preserve">Crude Oil Fixed Swap  - Argus WTI Midland - Argus Media </t>
  </si>
  <si>
    <t xml:space="preserve">Crude Oil Fixed Swap  - Argus WTL Midland - Argus Media </t>
  </si>
  <si>
    <t xml:space="preserve">Crude Oil Fixed Swap  - Argus WTS - Argus Media </t>
  </si>
  <si>
    <t xml:space="preserve">Crude Oil Fixed Swap  - ICE Brent Crude North Sea - ICE </t>
  </si>
  <si>
    <t xml:space="preserve">Crude Oil Fixed Swap  - NYMEX WTI Crude Oil - NYMEX </t>
  </si>
  <si>
    <t xml:space="preserve">Crude Oil Fixed Swap  - Platts Dated Brent - Platts </t>
  </si>
  <si>
    <t xml:space="preserve">Crude Oil Option  - Argus LLS - Argus Media </t>
  </si>
  <si>
    <t xml:space="preserve">Crude Oil Option  - Argus WTI Houston - Argus Media </t>
  </si>
  <si>
    <t xml:space="preserve">Crude Oil Option  - ICE Brent Crude North Sea - ICE </t>
  </si>
  <si>
    <t xml:space="preserve">Crude Oil Option  - NYMEX WTI Crude Oil - NYMEX </t>
  </si>
  <si>
    <t xml:space="preserve">Crude Oil Option  - Platts Dated Brent - Platts </t>
  </si>
  <si>
    <t>Crude Oil Roll Swap  - WTI Diff to CMA NYMEX - Argus Media TMA</t>
  </si>
  <si>
    <t xml:space="preserve">Aluminum Basis Swap  - Platts Midwest Premium - Platts </t>
  </si>
  <si>
    <t xml:space="preserve">Aluminum Fixed Swap  - LME Aluminum 3rd Wednesday - LME </t>
  </si>
  <si>
    <t xml:space="preserve">Aluminum Fixed Swap  - LME Aluminum CMA Swap - LME </t>
  </si>
  <si>
    <t xml:space="preserve">Aluminum Fixed Swap  - LME Aluminum CMA Swap (LBS) - LME </t>
  </si>
  <si>
    <t xml:space="preserve">Copper Fixed Swap  - LME Copper 3rd Wednesday - LME </t>
  </si>
  <si>
    <t xml:space="preserve">Copper Fixed Swap  - LME Copper CMA Swap - LME </t>
  </si>
  <si>
    <t xml:space="preserve">Steel Fixed Swap  - U.S. Midwest Domestic Hot-Rolled Coil Steel - CRU Group </t>
  </si>
  <si>
    <t xml:space="preserve">Steel Basis Swap  - U.S. Midwest Hot-Dipped Galvanized Coil (Base) Steel - CRU Group </t>
  </si>
  <si>
    <t xml:space="preserve">Aluminum Fixed Swap  - LME Aluminum CMA Swap - Platts </t>
  </si>
  <si>
    <t>Dom South</t>
  </si>
  <si>
    <t>Trunkline Zone 1a</t>
  </si>
  <si>
    <t>Dawn Fixed</t>
  </si>
  <si>
    <t>Florida Zone 3 Index</t>
  </si>
  <si>
    <t>Dawn Index</t>
  </si>
  <si>
    <t>Trunkline Zone 1a Index</t>
  </si>
  <si>
    <t>Trunkline Zone 1a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</si>
</sst>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FFFF"/>
      <name val="Inherit"/>
    </font>
    <font>
      <sz val="7"/>
      <color rgb="FF4A4A4A"/>
      <name val="Inherit"/>
    </font>
    <font>
      <sz val="11"/>
      <color rgb="FF4A4A4A"/>
      <name val="Inherit"/>
    </font>
    <font>
      <b/>
      <sz val="11"/>
      <color rgb="FF4A4A4A"/>
      <name val="Inherit"/>
    </font>
    <font>
      <u/>
      <sz val="12"/>
      <color theme="10"/>
      <name val="Calibri"/>
      <family val="2"/>
      <scheme val="minor"/>
    </font>
    <font>
      <sz val="11"/>
      <name val="Inherit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D3158"/>
      <name val="Saira"/>
    </font>
    <font>
      <sz val="11"/>
      <name val="Saira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212E60"/>
      </right>
      <top/>
      <bottom style="medium">
        <color rgb="FF212E60"/>
      </bottom>
      <diagonal/>
    </border>
    <border>
      <left style="medium">
        <color rgb="FF212E60"/>
      </left>
      <right/>
      <top style="medium">
        <color rgb="FF212E60"/>
      </top>
      <bottom style="medium">
        <color rgb="FF000000"/>
      </bottom>
      <diagonal/>
    </border>
    <border>
      <left/>
      <right style="medium">
        <color rgb="FF212E60"/>
      </right>
      <top style="medium">
        <color rgb="FF212E60"/>
      </top>
      <bottom style="medium">
        <color rgb="FF000000"/>
      </bottom>
      <diagonal/>
    </border>
    <border>
      <left style="medium">
        <color rgb="FF212E6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212E60"/>
      </right>
      <top style="medium">
        <color rgb="FF000000"/>
      </top>
      <bottom style="medium">
        <color rgb="FF000000"/>
      </bottom>
      <diagonal/>
    </border>
    <border>
      <left style="medium">
        <color rgb="FF212E60"/>
      </left>
      <right style="medium">
        <color rgb="FF212E60"/>
      </right>
      <top/>
      <bottom style="medium">
        <color rgb="FF212E60"/>
      </bottom>
      <diagonal/>
    </border>
    <border>
      <left style="medium">
        <color rgb="FF212E60"/>
      </left>
      <right style="medium">
        <color rgb="FF000000"/>
      </right>
      <top style="medium">
        <color rgb="FF000000"/>
      </top>
      <bottom style="medium">
        <color rgb="FF212E60"/>
      </bottom>
      <diagonal/>
    </border>
    <border>
      <left style="medium">
        <color rgb="FF000000"/>
      </left>
      <right style="medium">
        <color rgb="FF212E60"/>
      </right>
      <top style="medium">
        <color rgb="FF000000"/>
      </top>
      <bottom style="medium">
        <color rgb="FF212E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2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3" borderId="5" xfId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justify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9" fillId="3" borderId="6" xfId="0" applyFont="1" applyFill="1" applyBorder="1" applyAlignment="1">
      <alignment horizontal="justify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5" borderId="0" xfId="0" applyFill="1"/>
    <xf numFmtId="3" fontId="0" fillId="2" borderId="0" xfId="0" applyNumberFormat="1" applyFill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/>
    <xf numFmtId="0" fontId="0" fillId="7" borderId="0" xfId="0" applyFill="1" applyAlignment="1">
      <alignment horizontal="left"/>
    </xf>
    <xf numFmtId="0" fontId="0" fillId="2" borderId="0" xfId="0" applyFill="1" applyAlignment="1">
      <alignment horizontal="left"/>
    </xf>
    <xf numFmtId="164" fontId="0" fillId="0" borderId="0" xfId="2" applyNumberFormat="1" applyFont="1"/>
    <xf numFmtId="0" fontId="0" fillId="0" borderId="0" xfId="0" quotePrefix="1"/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2" applyNumberFormat="1" applyFont="1" applyFill="1"/>
    <xf numFmtId="0" fontId="11" fillId="0" borderId="9" xfId="0" applyFont="1" applyBorder="1"/>
    <xf numFmtId="0" fontId="12" fillId="0" borderId="9" xfId="0" applyFont="1" applyBorder="1"/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wrapText="1"/>
    </xf>
    <xf numFmtId="164" fontId="0" fillId="2" borderId="0" xfId="0" applyNumberFormat="1" applyFill="1"/>
    <xf numFmtId="0" fontId="16" fillId="2" borderId="0" xfId="0" applyFont="1" applyFill="1" applyAlignment="1">
      <alignment wrapText="1"/>
    </xf>
    <xf numFmtId="0" fontId="0" fillId="8" borderId="0" xfId="0" applyFill="1"/>
    <xf numFmtId="0" fontId="0" fillId="8" borderId="0" xfId="0" applyFill="1" applyAlignment="1">
      <alignment horizontal="center"/>
    </xf>
    <xf numFmtId="164" fontId="0" fillId="8" borderId="0" xfId="0" applyNumberFormat="1" applyFill="1"/>
    <xf numFmtId="0" fontId="0" fillId="8" borderId="0" xfId="0" applyFill="1" applyAlignment="1">
      <alignment wrapText="1"/>
    </xf>
    <xf numFmtId="0" fontId="15" fillId="8" borderId="0" xfId="0" applyFont="1" applyFill="1" applyAlignment="1">
      <alignment wrapText="1"/>
    </xf>
    <xf numFmtId="0" fontId="14" fillId="0" borderId="0" xfId="0" applyFont="1"/>
    <xf numFmtId="0" fontId="16" fillId="0" borderId="0" xfId="0" applyFont="1" applyAlignment="1">
      <alignment wrapText="1"/>
    </xf>
    <xf numFmtId="0" fontId="18" fillId="0" borderId="0" xfId="0" applyFont="1"/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64" fontId="0" fillId="0" borderId="10" xfId="2" applyNumberFormat="1" applyFont="1" applyFill="1" applyBorder="1"/>
    <xf numFmtId="164" fontId="0" fillId="0" borderId="0" xfId="2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/>
  </cellXfs>
  <cellStyles count="4">
    <cellStyle name="Comma" xfId="2" builtinId="3"/>
    <cellStyle name="Hyperlink" xfId="1" builtinId="8"/>
    <cellStyle name="Normal" xfId="0" builtinId="0"/>
    <cellStyle name="Normal 2" xfId="3" xr:uid="{951DFA43-D427-4BFB-9BFF-EDE5B089444C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lody Valenzuela" refreshedDate="44742.560507523151" createdVersion="8" refreshedVersion="8" minRefreshableVersion="3" recordCount="336" xr:uid="{D6D764A9-A7B8-4B15-AB6A-F4D0CD2250E9}">
  <cacheSource type="worksheet">
    <worksheetSource ref="E1:U179" sheet="MASTER PRODUCTS LIST"/>
  </cacheSource>
  <cacheFields count="15">
    <cacheField name="Commodity Category" numFmtId="0">
      <sharedItems count="2">
        <s v="METALS"/>
        <s v="ENERGY"/>
      </sharedItems>
    </cacheField>
    <cacheField name="Data Source" numFmtId="0">
      <sharedItems containsBlank="1" count="17">
        <s v="Platts"/>
        <s v="Argus"/>
        <s v="ICE"/>
        <s v="NE2"/>
        <s v="IFERC"/>
        <s v="NGI"/>
        <s v="LME"/>
        <s v="NYMEX"/>
        <s v="OPIS"/>
        <s v="NGG" u="1"/>
        <m u="1"/>
        <s v="NGL" u="1"/>
        <s v="NGO" u="1"/>
        <s v="NGX" u="1"/>
        <s v="NGA" u="1"/>
        <s v="NYMX" u="1"/>
        <s v="NG " u="1"/>
      </sharedItems>
    </cacheField>
    <cacheField name="Order" numFmtId="0">
      <sharedItems containsSemiMixedTypes="0" containsString="0" containsNumber="1" containsInteger="1" minValue="0" maxValue="7"/>
    </cacheField>
    <cacheField name="Underlying" numFmtId="0">
      <sharedItems count="281">
        <s v="Platts Midwest Premium"/>
        <s v="Argus Bakken (Clearbrook)"/>
        <s v="Platts USGC CBOB 87 Crack"/>
        <s v="Platts USGC ULSD MEH Crack"/>
        <s v="Platts USGC ULSD WTI Crack"/>
        <s v="Platts USGC Unl 87 Crack"/>
        <s v="LLS/Dated Brent Diff"/>
        <s v="Dated Brent/Brent Diff"/>
        <s v="LLS/Brent Diff"/>
        <s v="Mars/Brent Diff"/>
        <s v="WTI/Brent Diff"/>
        <s v="Argus HLS CMA Diff"/>
        <s v="Argus HLS TMA Diff"/>
        <s v="Argus LLS CMA Diff"/>
        <s v="Argus LLS TMA Diff"/>
        <s v="Argus Mars CMA Diff"/>
        <s v="Argus Mars TMA Diff"/>
        <s v="Argus WTI Houston CMA Diff"/>
        <s v="Argus WTI Houston TMA Diff"/>
        <s v="Argus WTI Houston/Midland CMA Diff"/>
        <s v="Argus WTI Midland CMA Diff"/>
        <s v="Argus WTI Midland TMA Diff"/>
        <s v="Argus WTI P-Plus"/>
        <s v="Argus WTL Midland CMA Diff"/>
        <s v="Argus WTL Midland TMA Diff"/>
        <s v="Argus WTS CMA Diff"/>
        <s v="Argus WTS TMA Diff"/>
        <s v="NEI LT SW Guernsey"/>
        <s v="NEI/NGX C5+ Blended"/>
        <s v="NEI/NGX MSW Blended"/>
        <s v="NEI/NGX WCS Blended"/>
        <s v="Net Energy Bakken (Clearbrook)"/>
        <s v="Net Energy Edmonton C5+"/>
        <s v="Platts USGC CBOB 87"/>
        <s v="AB NIT 7a Basis (USD)"/>
        <s v="Algonquin Basis"/>
        <s v="ANR SE Basis"/>
        <s v="ANR SW Basis"/>
        <s v="CG Mainline Basis"/>
        <s v="CG Onshore Basis"/>
        <s v="Chicago Basis"/>
        <s v="CIG Rockies Basis"/>
        <s v="Dawn Basis"/>
        <s v="Dom South Basis"/>
        <s v="Enable Gas Basis"/>
        <s v="EP Permian Basis"/>
        <s v="EP Permian GDA vs HH LD"/>
        <s v="EP San Juan Basis"/>
        <s v="EP West Texas Basis"/>
        <s v="FGT Zone 3 Basis"/>
        <s v="Henry GDA vs HH LD"/>
        <s v="Henry Hub Basis"/>
        <s v="HSC Basis"/>
        <s v="Iroquois (Into) Basis"/>
        <s v="Iroquois Z2 Basis"/>
        <s v="Katy Basis"/>
        <s v="Malin Basis"/>
        <s v="MichCon Basis"/>
        <s v="Millennium East Basis"/>
        <s v="NGPL Midcont Basis"/>
        <s v="NGPL STX Basis"/>
        <s v="NGPL TXOK Basis"/>
        <s v="NNG Demarc Basis"/>
        <s v="NNG Ventura Basis"/>
        <s v="NWP Rockies Basis"/>
        <s v="NWP Sumas Basis"/>
        <s v="ONEOK Gas Basis"/>
        <s v="Panhandle Basis"/>
        <s v="PG&amp;E Citygate Basis"/>
        <s v="Pine Prairie Basis"/>
        <s v="REX Zone 3 Basis"/>
        <s v="Socal Border Basis"/>
        <s v="Socal Citygate Basis"/>
        <s v="Sonat Basis"/>
        <s v="Southern Star Basis"/>
        <s v="TCO Basis"/>
        <s v="Tenn 500L Basis"/>
        <s v="Tenn 800L Basis"/>
        <s v="Tenn Z0 Basis"/>
        <s v="Tenn Z4 200L Basis"/>
        <s v="Tenn Z4 300L Basis"/>
        <s v="Tenn Z6 200L Basis"/>
        <s v="Tenn Z6 200L North Basis"/>
        <s v="Tenn Z6 200L South Basis"/>
        <s v="TETCO ELA Basis"/>
        <s v="TETCO M2 Basis"/>
        <s v="TETCO M3 Basis"/>
        <s v="TETCO STX Basis"/>
        <s v="TETCO WLA Basis"/>
        <s v="TGT Zone 1 Basis"/>
        <s v="Transco Leidy Basis"/>
        <s v="Transco St 30 (Z1) Basis"/>
        <s v="Transco St 65 (Z3) Basis"/>
        <s v="Transco St 85 (Z4) Basis"/>
        <s v="Transco Z5 Basis"/>
        <s v="Transco Z6 (non-NY) Basis"/>
        <s v="Transco Z6 (NY) Basis"/>
        <s v="Trunkline LA Basis"/>
        <s v="Trunkline Z1A Basis"/>
        <s v="Waha Basis"/>
        <s v="Waha Fixed v Henry Hub Fixed"/>
        <s v="Waha GDA vs HH LD"/>
        <s v="LME Aluminum 1M Spread"/>
        <s v="LME Aluminum 2M Spread"/>
        <s v="LME Aluminum 3rd Wednesday"/>
        <s v="LME Aluminum CMA Swap"/>
        <s v="LME Aluminum CMA Swap (LBS)"/>
        <s v="LME Aluminum 1M Spread CMA"/>
        <s v="Platts MWP 1M Spread"/>
        <s v="Platts Midwest Transaction"/>
        <s v="LME Copper 3rd Wednesday"/>
        <s v="LME Copper CMA Swap"/>
        <s v="Argus HLS"/>
        <s v="Argus LLS"/>
        <s v="Argus Mars"/>
        <s v="Argus WTI Formula Basis"/>
        <s v="Argus WTI Houston"/>
        <s v="Argus WTI Houston (TMA)"/>
        <s v="Argus WTI Midland"/>
        <s v="Argus WTL Midland"/>
        <s v="Argus WTS"/>
        <s v="ICE Brent"/>
        <s v="NYMEX WTI CMA"/>
        <s v="NYMEX WTI CMA (All Days)"/>
        <s v="Platts Dated Brent"/>
        <s v="EIA Diesel"/>
        <s v="NY Harbor ULSD"/>
        <s v="Platts USGC ULSD"/>
        <s v="OPIS Ethane Conway (In-Well)"/>
        <s v="OPIS Ethane Mt Belv (non-TET)"/>
        <s v="NY Harbor (RBOB) Gasoline"/>
        <s v="Platts USGC Unl 87"/>
        <s v="OPIS iButane Conway (In-Well)"/>
        <s v="OPIS iButane Mt Belv (non-TET)"/>
        <s v="OPIS iButane Mt Belv (TET)"/>
        <s v="Platts USGC Jet Fuel"/>
        <s v="AB NIT 7a Fixed (USD)"/>
        <s v="Algonquin Fixed"/>
        <s v="Algonquin Gas Daily"/>
        <s v="ANR SE Fixed"/>
        <s v="ANR SW Fixed"/>
        <s v="CG Mainline Fixed"/>
        <s v="CG Mainline Gas Daily"/>
        <s v="Chicago Fixed"/>
        <s v="Chicago Gas Daily"/>
        <s v="CIG Rockies Fixed"/>
        <s v="CIG Rockies Gas Daily"/>
        <s v="Dom South Fixed"/>
        <s v="Dom South Gas Daily"/>
        <s v="Dutch TTF "/>
        <s v="Enable Gas Fixed"/>
        <s v="EP Permian Fixed"/>
        <s v="EP Permian Gas Daily"/>
        <s v="EP San Juan Fixed"/>
        <s v="EP San Juan Gas Daily"/>
        <s v="Henry Hub Fixed"/>
        <s v="Henry Hub Gas Daily"/>
        <s v="HSC Fixed"/>
        <s v="HSC Gas Daily"/>
        <s v="Malin Fixed"/>
        <s v="Malin Gas Daily"/>
        <s v="MichCon Fixed"/>
        <s v="MichCon Gas Daily"/>
        <s v="NGPL Midcont Fixed"/>
        <s v="NGPL Midcont Gas Daily"/>
        <s v="NGPL TXOK Fixed"/>
        <s v="NGPL TXOK Gas Daily"/>
        <s v="NNG Carlton"/>
        <s v="NNG Ventura Fixed"/>
        <s v="NNG Ventura Gas Daily"/>
        <s v="NWP Rockies Fixed"/>
        <s v="NWP Rockies Gas Daily"/>
        <s v="Panhandle Fixed"/>
        <s v="Panhandle Gas Daily"/>
        <s v="PG&amp;E Citygate Fixed"/>
        <s v="PG&amp;E Citygate Gas Daily"/>
        <s v="REX Zone 3 Fixed"/>
        <s v="REX Zone 3 Gas Daily"/>
        <s v="Socal Border Fixed"/>
        <s v="Socal Border Gas Daily"/>
        <s v="Socal Citygate Fixed"/>
        <s v="Socal Citygate Gas Daily"/>
        <s v="TCO Fixed"/>
        <s v="TCO Gas Daily"/>
        <s v="Tenn 500L Fixed"/>
        <s v="Tenn Z4 300L Fixed"/>
        <s v="TETCO M2 Fixed"/>
        <s v="TETCO M2 Gas Daily"/>
        <s v="TETCO M3 Fixed"/>
        <s v="TETCO M3 Gas Daily"/>
        <s v="TGT Zone 1 Fixed"/>
        <s v="TGT Zone 1 Gas Daily"/>
        <s v="Transco Leidy Fixed"/>
        <s v="Transco Leidy Gas Daily"/>
        <s v="Transco Z6 (non-NY) Fixed"/>
        <s v="Transco Z6 (non-NY) Gas Daily"/>
        <s v="Waha Fixed"/>
        <s v="Waha Gas Daily"/>
        <s v="NNG Welcome"/>
        <s v="NYMEX Henry Hub (Last 3 Days)"/>
        <s v="NYMEX Henry Hub (LD)"/>
        <s v="NYMEX Henry Hub (Pen)"/>
        <s v="LME Nickel 3rd Wednesday"/>
        <s v="LME Nickel CMA Swap"/>
        <s v="OPIS nButane Conway (In-Well)"/>
        <s v="OPIS nButane Mt Belv (non-TET)"/>
        <s v="OPIS nButane Mt Belv (TET)"/>
        <s v="OPIS Pentane Conway (In-Well)"/>
        <s v="OPIS Pentane Mt Belv (non-TET)"/>
        <s v="OPIS Pentane Mt Belv (TET)"/>
        <s v="OPIS Propane Conway (In-Well)"/>
        <s v="OPIS Propane Mt Belv (non-TET)"/>
        <s v="OPIS Propane Mt Belv (TET)"/>
        <s v="Midwest Domestic Hot-Rolled Coil"/>
        <s v="Midwest HDG Domestic Steel Premium"/>
        <s v="Midwest Busheling Scrap"/>
        <s v="LME Zinc 3rd Wednesday"/>
        <s v="LME Zinc CMA Swap"/>
        <s v="AB NIT Index (7a/5a) Index (USD)"/>
        <s v="AB NIT Index (USD)"/>
        <s v="Algonquin Index"/>
        <s v="ANR SE Index"/>
        <s v="ANR SW Index"/>
        <s v="CG Mainline Index"/>
        <s v="CG Onshore Index"/>
        <s v="Chicago Index"/>
        <s v="CIG Rockies Index"/>
        <s v="Dom South Index"/>
        <s v="Enable Gas Index"/>
        <s v="EP Permian Index"/>
        <s v="EP San Juan Index"/>
        <s v="FGT Zone 3 Index"/>
        <s v="Henry Hub Index"/>
        <s v="HSC Index"/>
        <s v="Iroquois (Into) Index"/>
        <s v="Iroquois Z2 Index"/>
        <s v="Katy Index"/>
        <s v="Malin Index"/>
        <s v="MichCon Index"/>
        <s v="Millennium East Index"/>
        <s v="NGPL Midcont Index"/>
        <s v="NGPL STX Index"/>
        <s v="NGPL TXOK Index"/>
        <s v="NNG Demarc Index"/>
        <s v="NNG Ventura Index"/>
        <s v="NWP Rockies Index"/>
        <s v="NWP Sumas Index"/>
        <s v="ONEOK Gas Index"/>
        <s v="Panhandle Index"/>
        <s v="PG&amp;E Citygate Index"/>
        <s v="REX Zone 3 Index"/>
        <s v="Socal Border Index"/>
        <s v="Socal Citygate Index"/>
        <s v="Sonat Index"/>
        <s v="Southern Star Index"/>
        <s v="TCO Index"/>
        <s v="Tenn 500L Index"/>
        <s v="Tenn 800L Index"/>
        <s v="Tenn Z0 Index"/>
        <s v="Tenn Z4 300L Index"/>
        <s v="TETCO ELA Index"/>
        <s v="TETCO M2 Index"/>
        <s v="TETCO M3 Index"/>
        <s v="TETCO STX Index"/>
        <s v="TETCO WLA Index"/>
        <s v="TGT Zone 1 Index"/>
        <s v="Transco Leidy Index"/>
        <s v="Transco St 30 (Z1) Index"/>
        <s v="Transco St 65 (Z3) Index"/>
        <s v="Transco St 85 (Z4) Index"/>
        <s v="Transco Z5 Index"/>
        <s v="Transco Z6 (non-NY) Index"/>
        <s v="Transco Z6 (NY) Index"/>
        <s v="Waha Index"/>
        <s v="LME Aluminum CMA Option"/>
        <s v="NYMEX WTI Swaption"/>
        <s v="NYMEX Henry Hub (LD) Swaption"/>
        <s v="Argus WTI CMA Roll"/>
        <s v="NYMEX WTI Ratable Roll"/>
        <s v="NYMEX WTI Roll"/>
        <s v="Waha Swing"/>
      </sharedItems>
    </cacheField>
    <cacheField name="Primary Product Code" numFmtId="0">
      <sharedItems/>
    </cacheField>
    <cacheField name="Forward Curve" numFmtId="0">
      <sharedItems/>
    </cacheField>
    <cacheField name="Backup Curve" numFmtId="0">
      <sharedItems containsBlank="1"/>
    </cacheField>
    <cacheField name="Trade Type" numFmtId="0">
      <sharedItems count="6">
        <s v="Basis Swaps"/>
        <s v="Fixed Swaps"/>
        <s v="Index Swaps"/>
        <s v="Options"/>
        <s v="Roll Swaps"/>
        <s v="Swing Swaps"/>
      </sharedItems>
    </cacheField>
    <cacheField name="Product" numFmtId="0">
      <sharedItems count="15">
        <s v="Aluminum"/>
        <s v="Crude Oil"/>
        <s v="Gasoline"/>
        <s v="Natural Gas"/>
        <s v="Copper"/>
        <s v="Diesel"/>
        <s v="Ethane"/>
        <s v="IsoButane"/>
        <s v="Jet Fuel"/>
        <s v="Nickel"/>
        <s v="Normal Butane"/>
        <s v="Pentane"/>
        <s v="Propane"/>
        <s v="Steel"/>
        <s v="Zinc"/>
      </sharedItems>
    </cacheField>
    <cacheField name="Unit" numFmtId="0">
      <sharedItems/>
    </cacheField>
    <cacheField name="Filter" numFmtId="0">
      <sharedItems count="33">
        <s v="Platts MWP"/>
        <s v="Argus Crude"/>
        <s v="Crude Products"/>
        <s v="Dated Brent Diffs"/>
        <s v="ICE Brent Diffs"/>
        <s v="NYMEX WTI Diffs"/>
        <s v="AECO Gas"/>
        <s v="NG Basis"/>
        <s v="LME Aluminum"/>
        <s v="LME Aluminum CMA Swa"/>
        <s v="LME Aluminum 1M Spre"/>
        <s v="Platts MWP 1M Spread"/>
        <s v="Platts MWT"/>
        <s v="LME Copper"/>
        <s v="ICE Brent"/>
        <s v="NYMEX WTI"/>
        <s v="Platts Dated Brent"/>
        <s v="Ethane"/>
        <s v="IsoButane"/>
        <s v="NG Fixed"/>
        <s v="NNG Welcome"/>
        <s v="NYMEX Henry Hub"/>
        <s v="LME Nickel"/>
        <s v="Normal Butane"/>
        <s v="Pentane"/>
        <s v="Propane"/>
        <s v="Hot-Rolled Coil"/>
        <s v="Midwest"/>
        <s v="Midwest Busheling"/>
        <s v="LME Zinc"/>
        <s v="NG Index"/>
        <s v="LME Aluminum CMA Opt"/>
        <s v="Midwest Domestic Hot"/>
      </sharedItems>
    </cacheField>
    <cacheField name="Forward Curves" numFmtId="0">
      <sharedItems/>
    </cacheField>
    <cacheField name="Historical Settles" numFmtId="0">
      <sharedItems/>
    </cacheField>
    <cacheField name="Executable" numFmtId="0">
      <sharedItems/>
    </cacheField>
    <cacheField name="Balm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x v="0"/>
    <x v="0"/>
    <n v="1"/>
    <x v="0"/>
    <s v="M.DRMI"/>
    <s v="M.DRMI"/>
    <s v="M.DRMI"/>
    <x v="0"/>
    <x v="0"/>
    <s v="lbs"/>
    <x v="0"/>
    <s v="Y"/>
    <s v="Y"/>
    <s v="Y"/>
    <s v="N"/>
  </r>
  <r>
    <x v="1"/>
    <x v="1"/>
    <n v="2"/>
    <x v="1"/>
    <s v="M.8LSR"/>
    <s v="M.8LSR"/>
    <s v="M.8LSR"/>
    <x v="0"/>
    <x v="1"/>
    <s v="barrels"/>
    <x v="1"/>
    <s v="N"/>
    <s v="Y"/>
    <s v="N"/>
    <s v="N"/>
  </r>
  <r>
    <x v="1"/>
    <x v="0"/>
    <n v="7"/>
    <x v="2"/>
    <s v="A.505"/>
    <s v="A.505"/>
    <m/>
    <x v="0"/>
    <x v="1"/>
    <s v="barrels"/>
    <x v="2"/>
    <s v="N"/>
    <s v="N"/>
    <s v="Y"/>
    <s v="N"/>
  </r>
  <r>
    <x v="1"/>
    <x v="0"/>
    <n v="7"/>
    <x v="3"/>
    <s v="M.REST"/>
    <s v="M.REST"/>
    <s v="M.REST"/>
    <x v="0"/>
    <x v="1"/>
    <s v="barrels"/>
    <x v="2"/>
    <s v="Y"/>
    <s v="Y"/>
    <s v="Y"/>
    <s v="N"/>
  </r>
  <r>
    <x v="1"/>
    <x v="0"/>
    <n v="7"/>
    <x v="4"/>
    <s v="M.TFHJ"/>
    <s v="GUW"/>
    <s v="GUW"/>
    <x v="0"/>
    <x v="1"/>
    <s v="barrels"/>
    <x v="2"/>
    <s v="Y"/>
    <s v="Y"/>
    <s v="Y"/>
    <s v="N"/>
  </r>
  <r>
    <x v="1"/>
    <x v="0"/>
    <n v="7"/>
    <x v="5"/>
    <s v="M.PINT"/>
    <s v="M.PINT"/>
    <s v="M.PINT"/>
    <x v="0"/>
    <x v="1"/>
    <s v="barrels"/>
    <x v="2"/>
    <s v="Y"/>
    <s v="Y"/>
    <s v="Y"/>
    <s v="N"/>
  </r>
  <r>
    <x v="1"/>
    <x v="0"/>
    <n v="5"/>
    <x v="6"/>
    <s v="M.6ZPX"/>
    <s v="M.6ZPX"/>
    <s v="M.6ZPX"/>
    <x v="0"/>
    <x v="1"/>
    <s v="barrels"/>
    <x v="3"/>
    <s v="Y"/>
    <s v="Y"/>
    <s v="Y"/>
    <s v="N"/>
  </r>
  <r>
    <x v="1"/>
    <x v="2"/>
    <n v="4"/>
    <x v="7"/>
    <s v="M.DBFB"/>
    <s v="DBF"/>
    <s v="DBF"/>
    <x v="0"/>
    <x v="1"/>
    <s v="barrels"/>
    <x v="4"/>
    <s v="Y"/>
    <s v="Y"/>
    <s v="Y"/>
    <s v="N"/>
  </r>
  <r>
    <x v="1"/>
    <x v="2"/>
    <n v="4"/>
    <x v="8"/>
    <s v="M.ARIB"/>
    <s v="ARI"/>
    <s v="ARI"/>
    <x v="0"/>
    <x v="1"/>
    <s v="barrels"/>
    <x v="4"/>
    <s v="Y"/>
    <s v="Y"/>
    <s v="Y"/>
    <s v="N"/>
  </r>
  <r>
    <x v="1"/>
    <x v="2"/>
    <n v="4"/>
    <x v="9"/>
    <s v="M.RIGH"/>
    <s v="ARN"/>
    <s v="ARN"/>
    <x v="0"/>
    <x v="1"/>
    <s v="barrels"/>
    <x v="4"/>
    <s v="Y"/>
    <s v="Y"/>
    <s v="Y"/>
    <s v="N"/>
  </r>
  <r>
    <x v="1"/>
    <x v="2"/>
    <n v="4"/>
    <x v="10"/>
    <s v="M.BTDB"/>
    <s v="BTD"/>
    <s v="BTD"/>
    <x v="0"/>
    <x v="1"/>
    <s v="barrels"/>
    <x v="4"/>
    <s v="Y"/>
    <s v="Y"/>
    <s v="Y"/>
    <s v="N"/>
  </r>
  <r>
    <x v="1"/>
    <x v="1"/>
    <n v="3"/>
    <x v="11"/>
    <s v="M.LSUN"/>
    <s v="M.LSUN"/>
    <s v="M.LSUN"/>
    <x v="0"/>
    <x v="1"/>
    <s v="barrels"/>
    <x v="5"/>
    <s v="Y"/>
    <s v="Y"/>
    <s v="Y"/>
    <s v="N"/>
  </r>
  <r>
    <x v="1"/>
    <x v="1"/>
    <n v="3"/>
    <x v="12"/>
    <s v="M.PQUV"/>
    <s v="M.PQUV"/>
    <s v="M.PQUV"/>
    <x v="0"/>
    <x v="1"/>
    <s v="barrels"/>
    <x v="5"/>
    <s v="Y"/>
    <s v="Y"/>
    <s v="Y"/>
    <s v="N"/>
  </r>
  <r>
    <x v="1"/>
    <x v="1"/>
    <n v="3"/>
    <x v="13"/>
    <s v="M.ARKS"/>
    <s v="M.ARKS"/>
    <s v="M.ARKS"/>
    <x v="0"/>
    <x v="1"/>
    <s v="barrels"/>
    <x v="5"/>
    <s v="Y"/>
    <s v="Y"/>
    <s v="Y"/>
    <s v="N"/>
  </r>
  <r>
    <x v="1"/>
    <x v="1"/>
    <n v="3"/>
    <x v="14"/>
    <s v="M.XYNX"/>
    <s v="M.XYNX"/>
    <s v="M.XYNX"/>
    <x v="0"/>
    <x v="1"/>
    <s v="barrels"/>
    <x v="5"/>
    <s v="Y"/>
    <s v="Y"/>
    <s v="Y"/>
    <s v="N"/>
  </r>
  <r>
    <x v="1"/>
    <x v="1"/>
    <n v="3"/>
    <x v="15"/>
    <s v="M.PLES"/>
    <s v="M.PLES"/>
    <s v="M.PLES"/>
    <x v="0"/>
    <x v="1"/>
    <s v="barrels"/>
    <x v="5"/>
    <s v="Y"/>
    <s v="Y"/>
    <s v="Y"/>
    <s v="N"/>
  </r>
  <r>
    <x v="1"/>
    <x v="1"/>
    <n v="3"/>
    <x v="16"/>
    <s v="M.MORE"/>
    <s v="M.MORE"/>
    <s v="M.MORE"/>
    <x v="0"/>
    <x v="1"/>
    <s v="barrels"/>
    <x v="5"/>
    <s v="Y"/>
    <s v="Y"/>
    <s v="Y"/>
    <s v="N"/>
  </r>
  <r>
    <x v="1"/>
    <x v="1"/>
    <n v="3"/>
    <x v="17"/>
    <s v="M.IEHL"/>
    <s v="M.IEHL"/>
    <s v="M.IEHL"/>
    <x v="0"/>
    <x v="1"/>
    <s v="barrels"/>
    <x v="5"/>
    <s v="Y"/>
    <s v="Y"/>
    <s v="Y"/>
    <s v="N"/>
  </r>
  <r>
    <x v="1"/>
    <x v="1"/>
    <n v="3"/>
    <x v="18"/>
    <s v="M.PRUM"/>
    <s v="M.PRUM"/>
    <s v="M.PRUM"/>
    <x v="0"/>
    <x v="1"/>
    <s v="barrels"/>
    <x v="5"/>
    <s v="Y"/>
    <s v="Y"/>
    <s v="Y"/>
    <s v="N"/>
  </r>
  <r>
    <x v="1"/>
    <x v="1"/>
    <n v="3"/>
    <x v="19"/>
    <s v="M.RAPV"/>
    <s v="M.RAPV"/>
    <s v="M.RAPV"/>
    <x v="0"/>
    <x v="1"/>
    <s v="barrels"/>
    <x v="5"/>
    <s v="N"/>
    <s v="N"/>
    <s v="N"/>
    <s v="N"/>
  </r>
  <r>
    <x v="1"/>
    <x v="1"/>
    <n v="3"/>
    <x v="20"/>
    <s v="M.2T5T"/>
    <s v="M.2T5T"/>
    <s v="M.2T5T"/>
    <x v="0"/>
    <x v="1"/>
    <s v="barrels"/>
    <x v="5"/>
    <s v="Y"/>
    <s v="Y"/>
    <s v="Y"/>
    <s v="N"/>
  </r>
  <r>
    <x v="1"/>
    <x v="1"/>
    <n v="3"/>
    <x v="21"/>
    <s v="M.C9B6"/>
    <s v="M.C9B6"/>
    <s v="M.C9B6"/>
    <x v="0"/>
    <x v="1"/>
    <s v="barrels"/>
    <x v="5"/>
    <s v="Y"/>
    <s v="Y"/>
    <s v="Y"/>
    <s v="N"/>
  </r>
  <r>
    <x v="1"/>
    <x v="1"/>
    <n v="3"/>
    <x v="22"/>
    <s v="M.RHCP"/>
    <s v="M.RHCP"/>
    <s v="M.RHCP"/>
    <x v="0"/>
    <x v="1"/>
    <s v="barrels"/>
    <x v="5"/>
    <s v="Y"/>
    <s v="Y"/>
    <s v="N"/>
    <s v="N"/>
  </r>
  <r>
    <x v="1"/>
    <x v="1"/>
    <n v="3"/>
    <x v="23"/>
    <s v="M.IONM"/>
    <s v="M.IONM"/>
    <s v="M.IONM"/>
    <x v="0"/>
    <x v="1"/>
    <s v="barrels"/>
    <x v="5"/>
    <s v="Y"/>
    <s v="Y"/>
    <s v="Y"/>
    <s v="N"/>
  </r>
  <r>
    <x v="1"/>
    <x v="1"/>
    <n v="3"/>
    <x v="24"/>
    <s v="M.ERTY"/>
    <s v="M.ERTY"/>
    <s v="M.ERTY"/>
    <x v="0"/>
    <x v="1"/>
    <s v="barrels"/>
    <x v="5"/>
    <s v="Y"/>
    <s v="Y"/>
    <s v="Y"/>
    <s v="N"/>
  </r>
  <r>
    <x v="1"/>
    <x v="1"/>
    <n v="3"/>
    <x v="25"/>
    <s v="M.LOPF"/>
    <s v="M.LOPF"/>
    <s v="M.LOPF"/>
    <x v="0"/>
    <x v="1"/>
    <s v="barrels"/>
    <x v="5"/>
    <s v="Y"/>
    <s v="Y"/>
    <s v="Y"/>
    <s v="N"/>
  </r>
  <r>
    <x v="1"/>
    <x v="1"/>
    <n v="3"/>
    <x v="26"/>
    <s v="M.99D3"/>
    <s v="M.99D3"/>
    <s v="M.99D3"/>
    <x v="0"/>
    <x v="1"/>
    <s v="barrels"/>
    <x v="5"/>
    <s v="Y"/>
    <s v="Y"/>
    <s v="Y"/>
    <s v="N"/>
  </r>
  <r>
    <x v="1"/>
    <x v="3"/>
    <n v="3"/>
    <x v="27"/>
    <s v="M.FELY"/>
    <s v="M.FELY"/>
    <s v="M.FELY"/>
    <x v="0"/>
    <x v="1"/>
    <s v="barrels"/>
    <x v="5"/>
    <s v="Y"/>
    <s v="Y"/>
    <s v="Y"/>
    <s v="N"/>
  </r>
  <r>
    <x v="1"/>
    <x v="3"/>
    <n v="3"/>
    <x v="28"/>
    <s v="M.ERCL"/>
    <s v="M.ERCL"/>
    <s v="M.ERCL"/>
    <x v="0"/>
    <x v="1"/>
    <s v="barrels"/>
    <x v="5"/>
    <s v="Y"/>
    <s v="N"/>
    <s v="N"/>
    <s v="N"/>
  </r>
  <r>
    <x v="1"/>
    <x v="3"/>
    <n v="3"/>
    <x v="29"/>
    <s v="M.RHDS"/>
    <s v="M.RHDS"/>
    <s v="M.RHDS"/>
    <x v="0"/>
    <x v="1"/>
    <s v="barrels"/>
    <x v="5"/>
    <s v="Y"/>
    <s v="Y"/>
    <s v="N"/>
    <s v="N"/>
  </r>
  <r>
    <x v="1"/>
    <x v="3"/>
    <n v="3"/>
    <x v="30"/>
    <s v="M.ERLK"/>
    <s v="M.ERLK"/>
    <s v="M.ERLK"/>
    <x v="0"/>
    <x v="1"/>
    <s v="barrels"/>
    <x v="5"/>
    <s v="Y"/>
    <s v="Y"/>
    <s v="Y"/>
    <s v="N"/>
  </r>
  <r>
    <x v="1"/>
    <x v="3"/>
    <n v="3"/>
    <x v="31"/>
    <s v="M.FELT"/>
    <s v="M.FELT"/>
    <s v="M.FELT"/>
    <x v="0"/>
    <x v="1"/>
    <s v="barrels"/>
    <x v="5"/>
    <s v="Y"/>
    <s v="Y"/>
    <s v="Y"/>
    <s v="N"/>
  </r>
  <r>
    <x v="1"/>
    <x v="3"/>
    <n v="3"/>
    <x v="32"/>
    <s v="M.FECL"/>
    <s v="M.FECL"/>
    <s v="M.FECL"/>
    <x v="0"/>
    <x v="1"/>
    <s v="barrels"/>
    <x v="5"/>
    <s v="Y"/>
    <s v="N"/>
    <s v="N"/>
    <s v="N"/>
  </r>
  <r>
    <x v="1"/>
    <x v="0"/>
    <n v="7"/>
    <x v="33"/>
    <s v="A.504"/>
    <s v="A.504"/>
    <m/>
    <x v="0"/>
    <x v="2"/>
    <s v="gallons"/>
    <x v="2"/>
    <s v="Y"/>
    <s v="N"/>
    <s v="Y"/>
    <s v="N"/>
  </r>
  <r>
    <x v="1"/>
    <x v="0"/>
    <n v="6"/>
    <x v="34"/>
    <s v="M.ZVUK"/>
    <s v="M.ZVUK"/>
    <s v="M.ZVUK"/>
    <x v="0"/>
    <x v="3"/>
    <s v="MMBtu"/>
    <x v="6"/>
    <s v="Y"/>
    <s v="Y"/>
    <s v="N"/>
    <s v="N"/>
  </r>
  <r>
    <x v="1"/>
    <x v="4"/>
    <n v="2"/>
    <x v="35"/>
    <s v="M.ALQB"/>
    <s v="M.ALQB"/>
    <s v="M.ALQB"/>
    <x v="0"/>
    <x v="3"/>
    <s v="MMBtu"/>
    <x v="7"/>
    <s v="Y"/>
    <s v="Y"/>
    <s v="Y"/>
    <s v="N"/>
  </r>
  <r>
    <x v="1"/>
    <x v="4"/>
    <n v="2"/>
    <x v="36"/>
    <s v="M.CGMS"/>
    <s v="M.CGMS"/>
    <s v="M.CGMS"/>
    <x v="0"/>
    <x v="3"/>
    <s v="MMBtu"/>
    <x v="7"/>
    <s v="Y"/>
    <s v="Y"/>
    <s v="Y"/>
    <s v="N"/>
  </r>
  <r>
    <x v="1"/>
    <x v="4"/>
    <n v="2"/>
    <x v="37"/>
    <s v="M.DARS"/>
    <s v="M.DARS"/>
    <s v="M.DARS"/>
    <x v="0"/>
    <x v="3"/>
    <s v="MMBtu"/>
    <x v="7"/>
    <s v="Y"/>
    <s v="Y"/>
    <s v="Y"/>
    <s v="N"/>
  </r>
  <r>
    <x v="1"/>
    <x v="4"/>
    <n v="2"/>
    <x v="38"/>
    <s v="M.MZ0M"/>
    <s v="M.MZ0M"/>
    <s v="M.MZ0M"/>
    <x v="0"/>
    <x v="3"/>
    <s v="MMBtu"/>
    <x v="7"/>
    <s v="Y"/>
    <s v="Y"/>
    <s v="Y"/>
    <s v="N"/>
  </r>
  <r>
    <x v="1"/>
    <x v="4"/>
    <n v="2"/>
    <x v="39"/>
    <s v="M.8ABP"/>
    <s v="M.8ABP"/>
    <s v="M.8ABP"/>
    <x v="0"/>
    <x v="3"/>
    <s v="MMBtu"/>
    <x v="7"/>
    <s v="Y"/>
    <s v="Y"/>
    <s v="Y"/>
    <s v="N"/>
  </r>
  <r>
    <x v="1"/>
    <x v="5"/>
    <n v="2"/>
    <x v="40"/>
    <s v="M.ZZD3"/>
    <s v="M.ZZD3"/>
    <s v="M.ZZD3"/>
    <x v="0"/>
    <x v="3"/>
    <s v="MMBtu"/>
    <x v="7"/>
    <s v="Y"/>
    <s v="Y"/>
    <s v="Y"/>
    <s v="N"/>
  </r>
  <r>
    <x v="1"/>
    <x v="4"/>
    <n v="2"/>
    <x v="41"/>
    <s v="M.JZMD"/>
    <s v="M.JZMD"/>
    <s v="M.JZMD"/>
    <x v="0"/>
    <x v="3"/>
    <s v="MMBtu"/>
    <x v="7"/>
    <s v="Y"/>
    <s v="Y"/>
    <s v="Y"/>
    <s v="N"/>
  </r>
  <r>
    <x v="1"/>
    <x v="4"/>
    <n v="2"/>
    <x v="42"/>
    <s v="M.VBUT"/>
    <s v="M.VBUT"/>
    <s v="M.VBUT"/>
    <x v="0"/>
    <x v="3"/>
    <s v="MMBtu"/>
    <x v="7"/>
    <s v="Y"/>
    <s v="Y"/>
    <s v="Y"/>
    <s v="N"/>
  </r>
  <r>
    <x v="1"/>
    <x v="4"/>
    <n v="2"/>
    <x v="43"/>
    <s v="M.LXOG"/>
    <s v="M.LXOG"/>
    <s v="M.LXOG"/>
    <x v="0"/>
    <x v="3"/>
    <s v="MMBtu"/>
    <x v="7"/>
    <s v="Y"/>
    <s v="Y"/>
    <s v="Y"/>
    <s v="N"/>
  </r>
  <r>
    <x v="1"/>
    <x v="4"/>
    <n v="2"/>
    <x v="44"/>
    <s v="M.GL7Y"/>
    <s v="M.GL7Y"/>
    <s v="M.GL7Y"/>
    <x v="0"/>
    <x v="3"/>
    <s v="MMBtu"/>
    <x v="7"/>
    <s v="Y"/>
    <s v="Y"/>
    <s v="Y"/>
    <s v="N"/>
  </r>
  <r>
    <x v="1"/>
    <x v="4"/>
    <n v="2"/>
    <x v="45"/>
    <s v="M.NQJV"/>
    <s v="M.NQJV"/>
    <s v="M.NQJV"/>
    <x v="0"/>
    <x v="3"/>
    <s v="MMBtu"/>
    <x v="7"/>
    <s v="Y"/>
    <s v="Y"/>
    <s v="Y"/>
    <s v="N"/>
  </r>
  <r>
    <x v="1"/>
    <x v="4"/>
    <n v="7"/>
    <x v="46"/>
    <s v="M.AUYM"/>
    <s v="M.AUYM"/>
    <s v="M.AUYM"/>
    <x v="0"/>
    <x v="3"/>
    <s v="MMBtu"/>
    <x v="7"/>
    <s v="N"/>
    <s v="N"/>
    <s v="N"/>
    <s v="N"/>
  </r>
  <r>
    <x v="1"/>
    <x v="4"/>
    <n v="2"/>
    <x v="47"/>
    <s v="M.WK1E"/>
    <s v="M.WK1E"/>
    <s v="M.WK1E"/>
    <x v="0"/>
    <x v="3"/>
    <s v="MMBtu"/>
    <x v="7"/>
    <s v="Y"/>
    <s v="Y"/>
    <s v="Y"/>
    <s v="N"/>
  </r>
  <r>
    <x v="1"/>
    <x v="4"/>
    <n v="2"/>
    <x v="48"/>
    <s v="M.RPRO"/>
    <s v="M.RPRO"/>
    <s v="M.RPRO"/>
    <x v="0"/>
    <x v="3"/>
    <s v="MMBtu"/>
    <x v="7"/>
    <s v="Y"/>
    <s v="Y"/>
    <s v="Y"/>
    <s v="N"/>
  </r>
  <r>
    <x v="1"/>
    <x v="4"/>
    <n v="2"/>
    <x v="49"/>
    <s v="M.NVRA"/>
    <s v="M.NVRA"/>
    <s v="M.NVRA"/>
    <x v="0"/>
    <x v="3"/>
    <s v="MMBtu"/>
    <x v="7"/>
    <s v="Y"/>
    <s v="Y"/>
    <s v="Y"/>
    <s v="N"/>
  </r>
  <r>
    <x v="1"/>
    <x v="4"/>
    <n v="7"/>
    <x v="50"/>
    <s v="A.457"/>
    <s v="A.457"/>
    <s v="A.457_x0009_"/>
    <x v="0"/>
    <x v="3"/>
    <s v="MMBtu"/>
    <x v="7"/>
    <s v="N"/>
    <s v="N"/>
    <s v="Y"/>
    <s v="N"/>
  </r>
  <r>
    <x v="1"/>
    <x v="4"/>
    <n v="2"/>
    <x v="51"/>
    <s v="M.P4RS"/>
    <s v="M.P4RS"/>
    <s v="M.P4RS"/>
    <x v="0"/>
    <x v="3"/>
    <s v="MMBtu"/>
    <x v="7"/>
    <s v="Y"/>
    <s v="Y"/>
    <s v="Y"/>
    <s v="N"/>
  </r>
  <r>
    <x v="1"/>
    <x v="4"/>
    <n v="2"/>
    <x v="52"/>
    <s v="M.HXSB"/>
    <s v="M.HXSB"/>
    <s v="M.HXSB"/>
    <x v="0"/>
    <x v="3"/>
    <s v="MMBtu"/>
    <x v="7"/>
    <s v="Y"/>
    <s v="Y"/>
    <s v="Y"/>
    <s v="N"/>
  </r>
  <r>
    <x v="1"/>
    <x v="4"/>
    <n v="2"/>
    <x v="53"/>
    <s v="M.Q69E"/>
    <s v="M.Q69E"/>
    <s v="M.Q69E"/>
    <x v="0"/>
    <x v="3"/>
    <s v="MMBtu"/>
    <x v="7"/>
    <s v="Y"/>
    <s v="Y"/>
    <s v="Y"/>
    <s v="N"/>
  </r>
  <r>
    <x v="1"/>
    <x v="0"/>
    <n v="2"/>
    <x v="54"/>
    <s v="M.0KGE"/>
    <s v="M.0KGE"/>
    <s v="M.0KGE"/>
    <x v="0"/>
    <x v="3"/>
    <s v="MMBtu"/>
    <x v="7"/>
    <s v="Y"/>
    <s v="Y"/>
    <s v="Y"/>
    <s v="N"/>
  </r>
  <r>
    <x v="1"/>
    <x v="4"/>
    <n v="2"/>
    <x v="55"/>
    <s v="M.X4KJ"/>
    <s v="M.X4KJ"/>
    <s v="M.X4KJ"/>
    <x v="0"/>
    <x v="3"/>
    <s v="MMBtu"/>
    <x v="7"/>
    <s v="Y"/>
    <s v="Y"/>
    <s v="Y"/>
    <s v="N"/>
  </r>
  <r>
    <x v="1"/>
    <x v="5"/>
    <n v="2"/>
    <x v="56"/>
    <s v="M.7ECA"/>
    <s v="M.7ECA"/>
    <s v="M.7ECA"/>
    <x v="0"/>
    <x v="3"/>
    <s v="MMBtu"/>
    <x v="7"/>
    <s v="Y"/>
    <s v="Y"/>
    <s v="Y"/>
    <s v="N"/>
  </r>
  <r>
    <x v="1"/>
    <x v="4"/>
    <n v="2"/>
    <x v="57"/>
    <s v="M.NMCB"/>
    <s v="M.NMCB"/>
    <s v="M.NMCB"/>
    <x v="0"/>
    <x v="3"/>
    <s v="MMBtu"/>
    <x v="7"/>
    <s v="Y"/>
    <s v="Y"/>
    <s v="Y"/>
    <s v="N"/>
  </r>
  <r>
    <x v="1"/>
    <x v="4"/>
    <n v="2"/>
    <x v="58"/>
    <s v="M.YTFV"/>
    <s v="M.YTFV"/>
    <s v="M.YTFV"/>
    <x v="0"/>
    <x v="3"/>
    <s v="MMBtu"/>
    <x v="7"/>
    <s v="Y"/>
    <s v="Y"/>
    <s v="Y"/>
    <s v="N"/>
  </r>
  <r>
    <x v="1"/>
    <x v="4"/>
    <n v="2"/>
    <x v="59"/>
    <s v="M.4JWG"/>
    <s v="M.4JWG"/>
    <s v="M.4JWG"/>
    <x v="0"/>
    <x v="3"/>
    <s v="MMBtu"/>
    <x v="7"/>
    <s v="Y"/>
    <s v="Y"/>
    <s v="Y"/>
    <s v="N"/>
  </r>
  <r>
    <x v="1"/>
    <x v="4"/>
    <n v="2"/>
    <x v="60"/>
    <s v="M.3PWJ"/>
    <s v="M.3PWJ"/>
    <s v="M.3PWJ"/>
    <x v="0"/>
    <x v="3"/>
    <s v="MMBtu"/>
    <x v="7"/>
    <s v="Y"/>
    <s v="Y"/>
    <s v="Y"/>
    <s v="N"/>
  </r>
  <r>
    <x v="1"/>
    <x v="4"/>
    <n v="2"/>
    <x v="61"/>
    <s v="M.7U87"/>
    <s v="M.7U87"/>
    <s v="M.7U87"/>
    <x v="0"/>
    <x v="3"/>
    <s v="MMBtu"/>
    <x v="7"/>
    <s v="Y"/>
    <s v="Y"/>
    <s v="Y"/>
    <s v="N"/>
  </r>
  <r>
    <x v="1"/>
    <x v="4"/>
    <n v="2"/>
    <x v="62"/>
    <s v="M.DEMB"/>
    <s v="M.DEMB"/>
    <s v="M.DEMB"/>
    <x v="0"/>
    <x v="3"/>
    <s v="MMBtu"/>
    <x v="7"/>
    <s v="Y"/>
    <s v="Y"/>
    <s v="Y"/>
    <s v="N"/>
  </r>
  <r>
    <x v="1"/>
    <x v="4"/>
    <n v="2"/>
    <x v="63"/>
    <s v="M.N6H0"/>
    <s v="M.N6H0"/>
    <s v="M.N6H0"/>
    <x v="0"/>
    <x v="3"/>
    <s v="MMBtu"/>
    <x v="7"/>
    <s v="Y"/>
    <s v="Y"/>
    <s v="Y"/>
    <s v="N"/>
  </r>
  <r>
    <x v="1"/>
    <x v="4"/>
    <n v="2"/>
    <x v="64"/>
    <s v="M.TXLE"/>
    <s v="M.TXLE"/>
    <s v="M.TXLE"/>
    <x v="0"/>
    <x v="3"/>
    <s v="MMBtu"/>
    <x v="7"/>
    <s v="Y"/>
    <s v="Y"/>
    <s v="Y"/>
    <s v="N"/>
  </r>
  <r>
    <x v="1"/>
    <x v="4"/>
    <n v="2"/>
    <x v="65"/>
    <s v="M.T0ZA"/>
    <s v="M.T0ZA"/>
    <s v="M.T0ZA"/>
    <x v="0"/>
    <x v="3"/>
    <s v="MMBtu"/>
    <x v="7"/>
    <s v="Y"/>
    <s v="Y"/>
    <s v="Y"/>
    <s v="N"/>
  </r>
  <r>
    <x v="1"/>
    <x v="4"/>
    <n v="2"/>
    <x v="66"/>
    <s v="M.0SMW"/>
    <s v="M.0SMW"/>
    <s v="M.0SMW"/>
    <x v="0"/>
    <x v="3"/>
    <s v="MMBtu"/>
    <x v="7"/>
    <s v="Y"/>
    <s v="Y"/>
    <s v="Y"/>
    <s v="N"/>
  </r>
  <r>
    <x v="1"/>
    <x v="4"/>
    <n v="2"/>
    <x v="67"/>
    <s v="M.1HJL"/>
    <s v="M.1HJL"/>
    <s v="M.1HJL"/>
    <x v="0"/>
    <x v="3"/>
    <s v="MMBtu"/>
    <x v="7"/>
    <s v="Y"/>
    <s v="Y"/>
    <s v="Y"/>
    <s v="N"/>
  </r>
  <r>
    <x v="1"/>
    <x v="5"/>
    <n v="2"/>
    <x v="68"/>
    <s v="M.TD21"/>
    <s v="M.TD21"/>
    <s v="M.TD21"/>
    <x v="0"/>
    <x v="3"/>
    <s v="MMBtu"/>
    <x v="7"/>
    <s v="Y"/>
    <s v="Y"/>
    <s v="Y"/>
    <s v="N"/>
  </r>
  <r>
    <x v="1"/>
    <x v="4"/>
    <n v="2"/>
    <x v="69"/>
    <s v="M.KDIN"/>
    <s v="M.KDIN"/>
    <s v="M.KDIN"/>
    <x v="0"/>
    <x v="3"/>
    <s v="MMBtu"/>
    <x v="7"/>
    <s v="Y"/>
    <s v="Y"/>
    <s v="Y"/>
    <s v="N"/>
  </r>
  <r>
    <x v="1"/>
    <x v="4"/>
    <n v="2"/>
    <x v="70"/>
    <s v="M.REXB"/>
    <s v="M.REXB"/>
    <s v="M.REXB"/>
    <x v="0"/>
    <x v="3"/>
    <s v="MMBtu"/>
    <x v="7"/>
    <s v="Y"/>
    <s v="Y"/>
    <s v="Y"/>
    <s v="N"/>
  </r>
  <r>
    <x v="1"/>
    <x v="5"/>
    <n v="2"/>
    <x v="71"/>
    <s v="M.WVMV"/>
    <s v="M.WVMV"/>
    <s v="M.WVMV"/>
    <x v="0"/>
    <x v="3"/>
    <s v="MMBtu"/>
    <x v="7"/>
    <s v="Y"/>
    <s v="Y"/>
    <s v="Y"/>
    <s v="N"/>
  </r>
  <r>
    <x v="1"/>
    <x v="5"/>
    <n v="2"/>
    <x v="72"/>
    <s v="M.X0GR"/>
    <s v="M.X0GR"/>
    <s v="M.X0GR"/>
    <x v="0"/>
    <x v="3"/>
    <s v="MMBtu"/>
    <x v="7"/>
    <s v="Y"/>
    <s v="Y"/>
    <s v="Y"/>
    <s v="N"/>
  </r>
  <r>
    <x v="1"/>
    <x v="4"/>
    <n v="2"/>
    <x v="73"/>
    <s v="M.SONB"/>
    <s v="M.SONB"/>
    <s v="M.SONB"/>
    <x v="0"/>
    <x v="3"/>
    <s v="MMBtu"/>
    <x v="7"/>
    <s v="Y"/>
    <s v="Y"/>
    <s v="Y"/>
    <s v="N"/>
  </r>
  <r>
    <x v="1"/>
    <x v="4"/>
    <n v="2"/>
    <x v="74"/>
    <s v="M.9J3Y"/>
    <s v="M.9J3Y"/>
    <s v="M.9J3Y"/>
    <x v="0"/>
    <x v="3"/>
    <s v="MMBtu"/>
    <x v="7"/>
    <s v="Y"/>
    <s v="Y"/>
    <s v="Y"/>
    <s v="N"/>
  </r>
  <r>
    <x v="1"/>
    <x v="4"/>
    <n v="2"/>
    <x v="75"/>
    <s v="M.ZYQF"/>
    <s v="M.ZYQF"/>
    <s v="M.ZYQF"/>
    <x v="0"/>
    <x v="3"/>
    <s v="MMBtu"/>
    <x v="7"/>
    <s v="Y"/>
    <s v="Y"/>
    <s v="Y"/>
    <s v="N"/>
  </r>
  <r>
    <x v="1"/>
    <x v="4"/>
    <n v="2"/>
    <x v="76"/>
    <s v="M.TFLB"/>
    <s v="M.TFLB"/>
    <s v="M.TFLB"/>
    <x v="0"/>
    <x v="3"/>
    <s v="MMBtu"/>
    <x v="7"/>
    <s v="Y"/>
    <s v="Y"/>
    <s v="Y"/>
    <s v="N"/>
  </r>
  <r>
    <x v="1"/>
    <x v="4"/>
    <n v="2"/>
    <x v="77"/>
    <s v="M.TSBB"/>
    <s v="M.TSBB"/>
    <s v="M.TSBB"/>
    <x v="0"/>
    <x v="3"/>
    <s v="MMBtu"/>
    <x v="7"/>
    <s v="Y"/>
    <s v="Y"/>
    <s v="Y"/>
    <s v="N"/>
  </r>
  <r>
    <x v="1"/>
    <x v="4"/>
    <n v="2"/>
    <x v="78"/>
    <s v="M.TZZB"/>
    <s v="M.TZZB"/>
    <s v="M.TZZB"/>
    <x v="0"/>
    <x v="3"/>
    <s v="MMBtu"/>
    <x v="7"/>
    <s v="Y"/>
    <s v="Y"/>
    <s v="Y"/>
    <s v="N"/>
  </r>
  <r>
    <x v="1"/>
    <x v="4"/>
    <n v="2"/>
    <x v="79"/>
    <s v="M.RNXW"/>
    <s v="M.RNXW"/>
    <s v="M.RNXW"/>
    <x v="0"/>
    <x v="3"/>
    <s v="MMBtu"/>
    <x v="7"/>
    <s v="Y"/>
    <s v="Y"/>
    <s v="Y"/>
    <s v="N"/>
  </r>
  <r>
    <x v="1"/>
    <x v="4"/>
    <n v="2"/>
    <x v="80"/>
    <s v="M.DMRB"/>
    <s v="M.DMRB"/>
    <s v="M.DMRB"/>
    <x v="0"/>
    <x v="3"/>
    <s v="MMBtu"/>
    <x v="7"/>
    <s v="Y"/>
    <s v="Y"/>
    <s v="Y"/>
    <s v="N"/>
  </r>
  <r>
    <x v="1"/>
    <x v="4"/>
    <n v="2"/>
    <x v="81"/>
    <s v="M.TGLB"/>
    <s v="M.TGLB"/>
    <s v="M.TGLB"/>
    <x v="0"/>
    <x v="3"/>
    <s v="MMBtu"/>
    <x v="7"/>
    <s v="Y"/>
    <s v="Y"/>
    <s v="Y"/>
    <s v="N"/>
  </r>
  <r>
    <x v="1"/>
    <x v="4"/>
    <n v="2"/>
    <x v="82"/>
    <s v="M.AFAC"/>
    <s v="M.AFAC"/>
    <s v="M.AFAC"/>
    <x v="0"/>
    <x v="3"/>
    <s v="MMBtu"/>
    <x v="7"/>
    <s v="Y"/>
    <s v="Y"/>
    <s v="Y"/>
    <s v="N"/>
  </r>
  <r>
    <x v="1"/>
    <x v="4"/>
    <n v="2"/>
    <x v="83"/>
    <s v="M.VLDE"/>
    <s v="M.VLDE"/>
    <s v="M.VLDE"/>
    <x v="0"/>
    <x v="3"/>
    <s v="MMBtu"/>
    <x v="7"/>
    <s v="Y"/>
    <s v="Y"/>
    <s v="Y"/>
    <s v="N"/>
  </r>
  <r>
    <x v="1"/>
    <x v="4"/>
    <n v="2"/>
    <x v="84"/>
    <s v="M.6KPP"/>
    <s v="M.6KPP"/>
    <s v="M.6KPP"/>
    <x v="0"/>
    <x v="3"/>
    <s v="MMBtu"/>
    <x v="7"/>
    <s v="Y"/>
    <s v="Y"/>
    <s v="Y"/>
    <s v="N"/>
  </r>
  <r>
    <x v="1"/>
    <x v="4"/>
    <n v="2"/>
    <x v="85"/>
    <s v="M.DYTC"/>
    <s v="M.DYTC"/>
    <s v="M.DYTC"/>
    <x v="0"/>
    <x v="3"/>
    <s v="MMBtu"/>
    <x v="7"/>
    <s v="Y"/>
    <s v="Y"/>
    <s v="Y"/>
    <s v="N"/>
  </r>
  <r>
    <x v="1"/>
    <x v="4"/>
    <n v="2"/>
    <x v="86"/>
    <s v="M.G9LV"/>
    <s v="M.G9LV"/>
    <s v="M.G9LV"/>
    <x v="0"/>
    <x v="3"/>
    <s v="MMBtu"/>
    <x v="7"/>
    <s v="Y"/>
    <s v="Y"/>
    <s v="Y"/>
    <s v="N"/>
  </r>
  <r>
    <x v="1"/>
    <x v="4"/>
    <n v="2"/>
    <x v="87"/>
    <s v="M.LSIF"/>
    <s v="M.LSIF"/>
    <s v="M.LSIF"/>
    <x v="0"/>
    <x v="3"/>
    <s v="MMBtu"/>
    <x v="7"/>
    <s v="Y"/>
    <s v="Y"/>
    <s v="Y"/>
    <s v="N"/>
  </r>
  <r>
    <x v="1"/>
    <x v="4"/>
    <n v="2"/>
    <x v="88"/>
    <s v="M.AOYC"/>
    <s v="M.AOYC"/>
    <s v="M.AOYC"/>
    <x v="0"/>
    <x v="3"/>
    <s v="MMBtu"/>
    <x v="7"/>
    <s v="Y"/>
    <s v="Y"/>
    <s v="Y"/>
    <s v="N"/>
  </r>
  <r>
    <x v="1"/>
    <x v="4"/>
    <n v="2"/>
    <x v="89"/>
    <s v="M.TGBB"/>
    <s v="M.TGBB"/>
    <s v="M.TGBB"/>
    <x v="0"/>
    <x v="3"/>
    <s v="MMBtu"/>
    <x v="7"/>
    <s v="Y"/>
    <s v="Y"/>
    <s v="Y"/>
    <s v="N"/>
  </r>
  <r>
    <x v="1"/>
    <x v="4"/>
    <n v="2"/>
    <x v="90"/>
    <s v="M.2KLF"/>
    <s v="M.2KLF"/>
    <s v="M.2KLF"/>
    <x v="0"/>
    <x v="3"/>
    <s v="MMBtu"/>
    <x v="7"/>
    <s v="Y"/>
    <s v="Y"/>
    <s v="Y"/>
    <s v="N"/>
  </r>
  <r>
    <x v="1"/>
    <x v="4"/>
    <n v="2"/>
    <x v="91"/>
    <s v="M.7RN2"/>
    <s v="M.7RN2"/>
    <s v="M.7RN2"/>
    <x v="0"/>
    <x v="3"/>
    <s v="MMBtu"/>
    <x v="7"/>
    <s v="Y"/>
    <s v="Y"/>
    <s v="Y"/>
    <s v="N"/>
  </r>
  <r>
    <x v="1"/>
    <x v="4"/>
    <n v="2"/>
    <x v="92"/>
    <s v="M.K60X"/>
    <s v="M.K60X"/>
    <s v="M.K60X"/>
    <x v="0"/>
    <x v="3"/>
    <s v="MMBtu"/>
    <x v="7"/>
    <s v="Y"/>
    <s v="Y"/>
    <s v="Y"/>
    <s v="N"/>
  </r>
  <r>
    <x v="1"/>
    <x v="4"/>
    <n v="2"/>
    <x v="93"/>
    <s v="M.MF2D"/>
    <s v="M.MF2D"/>
    <s v="M.MF2D"/>
    <x v="0"/>
    <x v="3"/>
    <s v="MMBtu"/>
    <x v="7"/>
    <s v="Y"/>
    <s v="Y"/>
    <s v="Y"/>
    <s v="N"/>
  </r>
  <r>
    <x v="1"/>
    <x v="4"/>
    <n v="2"/>
    <x v="94"/>
    <s v="M.9A3P"/>
    <s v="M.9A3P"/>
    <s v="M.9A3P"/>
    <x v="0"/>
    <x v="3"/>
    <s v="MMBtu"/>
    <x v="7"/>
    <s v="Y"/>
    <s v="Y"/>
    <s v="Y"/>
    <s v="N"/>
  </r>
  <r>
    <x v="1"/>
    <x v="4"/>
    <n v="2"/>
    <x v="95"/>
    <s v="M.TPBB"/>
    <s v="M.TPBB"/>
    <s v="M.TPBB"/>
    <x v="0"/>
    <x v="3"/>
    <s v="MMBtu"/>
    <x v="7"/>
    <s v="Y"/>
    <s v="Y"/>
    <s v="Y"/>
    <s v="N"/>
  </r>
  <r>
    <x v="1"/>
    <x v="4"/>
    <n v="2"/>
    <x v="96"/>
    <s v="M.TZSB"/>
    <s v="M.TZSB"/>
    <s v="M.TZSB"/>
    <x v="0"/>
    <x v="3"/>
    <s v="MMBtu"/>
    <x v="7"/>
    <s v="Y"/>
    <s v="Y"/>
    <s v="Y"/>
    <s v="N"/>
  </r>
  <r>
    <x v="1"/>
    <x v="4"/>
    <n v="2"/>
    <x v="97"/>
    <s v="M.00R0"/>
    <s v="M.00R0"/>
    <s v="M.00R0"/>
    <x v="0"/>
    <x v="3"/>
    <s v="MMBtu"/>
    <x v="7"/>
    <s v="Y"/>
    <s v="Y"/>
    <s v="Y"/>
    <s v="N"/>
  </r>
  <r>
    <x v="1"/>
    <x v="4"/>
    <n v="2"/>
    <x v="98"/>
    <s v="M.9B3Z"/>
    <s v="M.9B3Z"/>
    <s v="M.9B3Z"/>
    <x v="0"/>
    <x v="3"/>
    <s v="MMBtu"/>
    <x v="7"/>
    <s v="Y"/>
    <s v="Y"/>
    <s v="Y"/>
    <s v="N"/>
  </r>
  <r>
    <x v="1"/>
    <x v="4"/>
    <n v="2"/>
    <x v="99"/>
    <s v="M.GH9J"/>
    <s v="M.GH9J"/>
    <s v="M.GH9J"/>
    <x v="0"/>
    <x v="3"/>
    <s v="MMBtu"/>
    <x v="7"/>
    <s v="Y"/>
    <s v="Y"/>
    <s v="Y"/>
    <s v="N"/>
  </r>
  <r>
    <x v="1"/>
    <x v="4"/>
    <n v="2"/>
    <x v="100"/>
    <s v="A.482"/>
    <s v="A.482"/>
    <m/>
    <x v="0"/>
    <x v="3"/>
    <s v="MMBtu"/>
    <x v="7"/>
    <s v="Y"/>
    <s v="N"/>
    <s v="Y"/>
    <s v="N"/>
  </r>
  <r>
    <x v="1"/>
    <x v="4"/>
    <n v="7"/>
    <x v="101"/>
    <s v="M.V1XN"/>
    <s v="M.V1XN"/>
    <s v="M.V1XN"/>
    <x v="0"/>
    <x v="3"/>
    <s v="MMBtu"/>
    <x v="7"/>
    <s v="N"/>
    <s v="N"/>
    <s v="N"/>
    <s v="N"/>
  </r>
  <r>
    <x v="0"/>
    <x v="6"/>
    <n v="3"/>
    <x v="102"/>
    <s v="M.AHMM"/>
    <s v="M.AHMM"/>
    <s v="M.AHMM"/>
    <x v="1"/>
    <x v="0"/>
    <s v="MT"/>
    <x v="8"/>
    <s v="Y"/>
    <s v="Y"/>
    <s v="Y"/>
    <s v="N"/>
  </r>
  <r>
    <x v="0"/>
    <x v="6"/>
    <n v="3"/>
    <x v="103"/>
    <s v="M.AHPP"/>
    <s v="M.AHPP"/>
    <s v="M.AHPP"/>
    <x v="1"/>
    <x v="0"/>
    <s v="MT"/>
    <x v="8"/>
    <s v="Y"/>
    <s v="Y"/>
    <s v="Y"/>
    <s v="N"/>
  </r>
  <r>
    <x v="0"/>
    <x v="6"/>
    <n v="1"/>
    <x v="104"/>
    <s v="M.VUVR"/>
    <s v="M.VUVF"/>
    <s v="M.VUVF"/>
    <x v="1"/>
    <x v="0"/>
    <s v="MT"/>
    <x v="8"/>
    <s v="Y"/>
    <s v="Y"/>
    <s v="Y"/>
    <s v="N"/>
  </r>
  <r>
    <x v="0"/>
    <x v="6"/>
    <n v="1"/>
    <x v="105"/>
    <s v="M.U0R9"/>
    <s v="M.U0R9"/>
    <s v="M.U0R9"/>
    <x v="1"/>
    <x v="0"/>
    <s v="MT"/>
    <x v="8"/>
    <s v="Y"/>
    <s v="Y"/>
    <s v="Y"/>
    <s v="N"/>
  </r>
  <r>
    <x v="0"/>
    <x v="6"/>
    <n v="1"/>
    <x v="106"/>
    <s v="A.381"/>
    <s v="A.381"/>
    <s v="A.381"/>
    <x v="1"/>
    <x v="0"/>
    <s v="lbs"/>
    <x v="9"/>
    <s v="N"/>
    <s v="N"/>
    <s v="Y"/>
    <s v="N"/>
  </r>
  <r>
    <x v="0"/>
    <x v="6"/>
    <n v="1"/>
    <x v="107"/>
    <s v="A.383"/>
    <s v="A.383"/>
    <s v="A.383"/>
    <x v="1"/>
    <x v="0"/>
    <s v="MT"/>
    <x v="10"/>
    <s v="Y"/>
    <s v="Y"/>
    <s v="Y"/>
    <s v="N"/>
  </r>
  <r>
    <x v="0"/>
    <x v="0"/>
    <n v="1"/>
    <x v="108"/>
    <s v="A.382"/>
    <s v="A.382"/>
    <s v="A.382"/>
    <x v="1"/>
    <x v="0"/>
    <s v="lbs"/>
    <x v="11"/>
    <s v="Y"/>
    <s v="Y"/>
    <s v="Y"/>
    <s v="N"/>
  </r>
  <r>
    <x v="0"/>
    <x v="0"/>
    <n v="1"/>
    <x v="109"/>
    <s v="M.PSIP"/>
    <s v="M.PSIP"/>
    <s v="M.PSIP"/>
    <x v="1"/>
    <x v="0"/>
    <s v="lbs"/>
    <x v="12"/>
    <s v="Y"/>
    <s v="Y"/>
    <s v="Y"/>
    <s v="N"/>
  </r>
  <r>
    <x v="0"/>
    <x v="6"/>
    <n v="1"/>
    <x v="110"/>
    <s v="M.AFCG"/>
    <s v="M.AFCG"/>
    <s v="M.AFCG"/>
    <x v="1"/>
    <x v="4"/>
    <s v="MT"/>
    <x v="13"/>
    <s v="Y"/>
    <s v="Y"/>
    <s v="Y"/>
    <s v="N"/>
  </r>
  <r>
    <x v="0"/>
    <x v="6"/>
    <n v="1"/>
    <x v="111"/>
    <s v="A.390"/>
    <s v="A.390"/>
    <s v="A.390"/>
    <x v="1"/>
    <x v="4"/>
    <s v="MT"/>
    <x v="13"/>
    <s v="Y"/>
    <s v="Y"/>
    <s v="Y"/>
    <s v="N"/>
  </r>
  <r>
    <x v="1"/>
    <x v="1"/>
    <n v="2"/>
    <x v="112"/>
    <s v="M.5KRU"/>
    <s v="M.5KRU"/>
    <s v="M.5KRU"/>
    <x v="1"/>
    <x v="1"/>
    <s v="barrels"/>
    <x v="1"/>
    <s v="Y"/>
    <s v="Y"/>
    <s v="Y"/>
    <s v="N"/>
  </r>
  <r>
    <x v="1"/>
    <x v="1"/>
    <n v="2"/>
    <x v="113"/>
    <s v="M.4YX5"/>
    <s v="M.4YX5"/>
    <s v="M.4YX5"/>
    <x v="1"/>
    <x v="1"/>
    <s v="barrels"/>
    <x v="1"/>
    <s v="Y"/>
    <s v="Y"/>
    <s v="Y"/>
    <s v="N"/>
  </r>
  <r>
    <x v="1"/>
    <x v="1"/>
    <n v="2"/>
    <x v="114"/>
    <s v="M.IDOP"/>
    <s v="M.IDOP"/>
    <s v="M.IDOP"/>
    <x v="1"/>
    <x v="1"/>
    <s v="barrels"/>
    <x v="1"/>
    <s v="Y"/>
    <s v="Y"/>
    <s v="Y"/>
    <s v="N"/>
  </r>
  <r>
    <x v="1"/>
    <x v="1"/>
    <n v="2"/>
    <x v="115"/>
    <s v="M.Q21V"/>
    <s v="M.Q21V"/>
    <s v="M.Q21V"/>
    <x v="1"/>
    <x v="1"/>
    <s v="barrels"/>
    <x v="1"/>
    <s v="Y"/>
    <s v="N"/>
    <s v="Y"/>
    <s v="N"/>
  </r>
  <r>
    <x v="1"/>
    <x v="1"/>
    <n v="2"/>
    <x v="116"/>
    <s v="M.98GQ"/>
    <s v="M.98GQ"/>
    <s v="M.98GQ"/>
    <x v="1"/>
    <x v="1"/>
    <s v="barrels"/>
    <x v="1"/>
    <s v="Y"/>
    <s v="Y"/>
    <s v="Y"/>
    <s v="N"/>
  </r>
  <r>
    <x v="1"/>
    <x v="1"/>
    <n v="2"/>
    <x v="117"/>
    <s v="M.Q21C"/>
    <s v="M.Q21C"/>
    <s v="M.Q21C"/>
    <x v="1"/>
    <x v="1"/>
    <s v="barrels"/>
    <x v="1"/>
    <s v="Y"/>
    <s v="N"/>
    <s v="Y"/>
    <s v="N"/>
  </r>
  <r>
    <x v="1"/>
    <x v="1"/>
    <n v="2"/>
    <x v="118"/>
    <s v="M.VJ3M"/>
    <s v="M.VJ3M"/>
    <s v="M.VJ3M"/>
    <x v="1"/>
    <x v="1"/>
    <s v="barrels"/>
    <x v="1"/>
    <s v="Y"/>
    <s v="Y"/>
    <s v="Y"/>
    <s v="N"/>
  </r>
  <r>
    <x v="1"/>
    <x v="1"/>
    <n v="2"/>
    <x v="119"/>
    <s v="M.OPDD"/>
    <s v="M.OPDD"/>
    <s v="M.OPDD"/>
    <x v="1"/>
    <x v="1"/>
    <s v="barrels"/>
    <x v="1"/>
    <s v="Y"/>
    <s v="Y"/>
    <s v="Y"/>
    <s v="N"/>
  </r>
  <r>
    <x v="1"/>
    <x v="1"/>
    <n v="2"/>
    <x v="120"/>
    <s v="M.7SQ2"/>
    <s v="M.7SQ2"/>
    <s v="M.7SQ2"/>
    <x v="1"/>
    <x v="1"/>
    <s v="barrels"/>
    <x v="1"/>
    <s v="Y"/>
    <s v="Y"/>
    <s v="Y"/>
    <s v="N"/>
  </r>
  <r>
    <x v="1"/>
    <x v="2"/>
    <n v="2"/>
    <x v="121"/>
    <s v="M.IPEB"/>
    <s v="I"/>
    <s v="I"/>
    <x v="1"/>
    <x v="1"/>
    <s v="barrels"/>
    <x v="14"/>
    <s v="Y"/>
    <s v="Y"/>
    <s v="Y"/>
    <s v="N"/>
  </r>
  <r>
    <x v="1"/>
    <x v="7"/>
    <n v="1"/>
    <x v="122"/>
    <s v="M.WTIS"/>
    <s v="R"/>
    <s v="R"/>
    <x v="1"/>
    <x v="1"/>
    <s v="barrels"/>
    <x v="15"/>
    <s v="Y"/>
    <s v="Y"/>
    <s v="Y"/>
    <s v="N"/>
  </r>
  <r>
    <x v="1"/>
    <x v="7"/>
    <n v="1"/>
    <x v="123"/>
    <s v="M.LOFT"/>
    <s v="M.LOFT"/>
    <s v="M.LOFT"/>
    <x v="1"/>
    <x v="1"/>
    <s v="barrels"/>
    <x v="15"/>
    <s v="Y"/>
    <s v="Y"/>
    <s v="N"/>
    <s v="N"/>
  </r>
  <r>
    <x v="1"/>
    <x v="0"/>
    <n v="2"/>
    <x v="124"/>
    <s v="M.L0KP"/>
    <s v="PDB"/>
    <s v="PDB"/>
    <x v="1"/>
    <x v="1"/>
    <s v="barrels"/>
    <x v="16"/>
    <s v="Y"/>
    <s v="Y"/>
    <s v="Y"/>
    <s v="N"/>
  </r>
  <r>
    <x v="1"/>
    <x v="7"/>
    <n v="1"/>
    <x v="125"/>
    <s v="A.385"/>
    <s v="A.385"/>
    <s v="A.385"/>
    <x v="1"/>
    <x v="5"/>
    <s v="gallons"/>
    <x v="2"/>
    <s v="Y"/>
    <s v="Y"/>
    <s v="Y"/>
    <s v="N"/>
  </r>
  <r>
    <x v="1"/>
    <x v="7"/>
    <n v="2"/>
    <x v="126"/>
    <s v="M.ULSD"/>
    <s v="M.ULSD"/>
    <s v="M.ULSD"/>
    <x v="1"/>
    <x v="5"/>
    <s v="gallons"/>
    <x v="2"/>
    <s v="Y"/>
    <s v="Y"/>
    <s v="Y"/>
    <s v="N"/>
  </r>
  <r>
    <x v="1"/>
    <x v="0"/>
    <n v="7"/>
    <x v="127"/>
    <s v="M.L7PM"/>
    <s v="GUU"/>
    <s v="GUU"/>
    <x v="1"/>
    <x v="5"/>
    <s v="gallons"/>
    <x v="2"/>
    <s v="Y"/>
    <s v="Y"/>
    <s v="Y"/>
    <s v="N"/>
  </r>
  <r>
    <x v="1"/>
    <x v="8"/>
    <n v="2"/>
    <x v="128"/>
    <s v="M.SBDG"/>
    <s v="M.SBDG"/>
    <s v="M.SBDG"/>
    <x v="1"/>
    <x v="6"/>
    <s v="gallons"/>
    <x v="17"/>
    <s v="Y"/>
    <s v="Y"/>
    <s v="Y"/>
    <s v="N"/>
  </r>
  <r>
    <x v="1"/>
    <x v="8"/>
    <n v="1"/>
    <x v="129"/>
    <s v="M.4TDN"/>
    <s v="M.4TDN"/>
    <s v="M.4TDN"/>
    <x v="1"/>
    <x v="6"/>
    <s v="gallons"/>
    <x v="17"/>
    <s v="Y"/>
    <s v="Y"/>
    <s v="Y"/>
    <s v="N"/>
  </r>
  <r>
    <x v="1"/>
    <x v="7"/>
    <n v="1"/>
    <x v="130"/>
    <s v="M.RBOB"/>
    <s v="M.RBOB"/>
    <s v="M.RBOB"/>
    <x v="1"/>
    <x v="2"/>
    <s v="gallons"/>
    <x v="2"/>
    <s v="Y"/>
    <s v="Y"/>
    <s v="Y"/>
    <s v="N"/>
  </r>
  <r>
    <x v="1"/>
    <x v="0"/>
    <n v="7"/>
    <x v="131"/>
    <s v="M.CRAM"/>
    <s v="M.CRAM"/>
    <s v="M.CRAM"/>
    <x v="1"/>
    <x v="2"/>
    <s v="gallons"/>
    <x v="2"/>
    <s v="Y"/>
    <s v="Y"/>
    <s v="Y"/>
    <s v="N"/>
  </r>
  <r>
    <x v="1"/>
    <x v="8"/>
    <n v="2"/>
    <x v="132"/>
    <s v="M.SSGV"/>
    <s v="M.SSGV"/>
    <s v="M.SSGV"/>
    <x v="1"/>
    <x v="7"/>
    <s v="gallons"/>
    <x v="18"/>
    <s v="Y"/>
    <s v="Y"/>
    <s v="Y"/>
    <s v="N"/>
  </r>
  <r>
    <x v="1"/>
    <x v="8"/>
    <n v="1"/>
    <x v="133"/>
    <s v="M.7661"/>
    <s v="M.7661"/>
    <s v="M.7661"/>
    <x v="1"/>
    <x v="7"/>
    <s v="gallons"/>
    <x v="18"/>
    <s v="Y"/>
    <s v="Y"/>
    <s v="Y"/>
    <s v="N"/>
  </r>
  <r>
    <x v="1"/>
    <x v="8"/>
    <n v="1"/>
    <x v="134"/>
    <s v="M.ISLS"/>
    <s v="M.ISLS"/>
    <s v="M.ISLS"/>
    <x v="1"/>
    <x v="7"/>
    <s v="gallons"/>
    <x v="18"/>
    <s v="Y"/>
    <s v="Y"/>
    <s v="Y"/>
    <s v="N"/>
  </r>
  <r>
    <x v="1"/>
    <x v="0"/>
    <n v="7"/>
    <x v="135"/>
    <s v="M.ASDF"/>
    <s v="M.ASDF"/>
    <s v="M.ASDF"/>
    <x v="1"/>
    <x v="8"/>
    <s v="barrels"/>
    <x v="2"/>
    <s v="Y"/>
    <s v="Y"/>
    <s v="Y"/>
    <s v="N"/>
  </r>
  <r>
    <x v="1"/>
    <x v="0"/>
    <n v="6"/>
    <x v="136"/>
    <s v="M.LOOP"/>
    <s v="M.LOOP"/>
    <s v="M.LOOP"/>
    <x v="1"/>
    <x v="3"/>
    <s v="MMBtu"/>
    <x v="6"/>
    <s v="N"/>
    <s v="Y"/>
    <s v="N"/>
    <s v="N"/>
  </r>
  <r>
    <x v="1"/>
    <x v="4"/>
    <n v="3"/>
    <x v="137"/>
    <s v="M.YE9D"/>
    <s v="M.YE9D"/>
    <s v="M.YE9D"/>
    <x v="1"/>
    <x v="3"/>
    <s v="MMBtu"/>
    <x v="19"/>
    <s v="Y"/>
    <s v="Y"/>
    <s v="Y"/>
    <s v="N"/>
  </r>
  <r>
    <x v="1"/>
    <x v="4"/>
    <n v="5"/>
    <x v="138"/>
    <s v="M.2ZTG"/>
    <s v="M.2ZTG"/>
    <s v="M.2ZTG"/>
    <x v="1"/>
    <x v="3"/>
    <s v="MMBtu"/>
    <x v="19"/>
    <s v="Y"/>
    <s v="Y"/>
    <s v="N"/>
    <s v="N"/>
  </r>
  <r>
    <x v="1"/>
    <x v="4"/>
    <n v="3"/>
    <x v="139"/>
    <s v="M.RAAE"/>
    <s v="M.RAAE"/>
    <s v="M.RAAE"/>
    <x v="1"/>
    <x v="3"/>
    <s v="MMBtu"/>
    <x v="19"/>
    <s v="Y"/>
    <s v="Y"/>
    <s v="Y"/>
    <s v="N"/>
  </r>
  <r>
    <x v="1"/>
    <x v="4"/>
    <n v="3"/>
    <x v="140"/>
    <s v="M.JGJJ"/>
    <s v="M.JGJJ"/>
    <s v="M.JGJJ"/>
    <x v="1"/>
    <x v="3"/>
    <s v="MMBtu"/>
    <x v="19"/>
    <s v="Y"/>
    <s v="Y"/>
    <s v="Y"/>
    <s v="N"/>
  </r>
  <r>
    <x v="1"/>
    <x v="4"/>
    <n v="3"/>
    <x v="141"/>
    <s v="M.D4EJ"/>
    <s v="M.D4EJ"/>
    <s v="M.D4EJ"/>
    <x v="1"/>
    <x v="3"/>
    <s v="MMBtu"/>
    <x v="19"/>
    <s v="Y"/>
    <s v="Y"/>
    <s v="Y"/>
    <s v="N"/>
  </r>
  <r>
    <x v="1"/>
    <x v="4"/>
    <n v="5"/>
    <x v="142"/>
    <s v="M.9RY8"/>
    <s v="M.9RY8"/>
    <s v="M.9RY8"/>
    <x v="1"/>
    <x v="3"/>
    <s v="MMBtu"/>
    <x v="19"/>
    <s v="Y"/>
    <s v="Y"/>
    <s v="N"/>
    <s v="N"/>
  </r>
  <r>
    <x v="1"/>
    <x v="5"/>
    <n v="3"/>
    <x v="143"/>
    <s v="M.07W2"/>
    <s v="M.07W2"/>
    <s v="M.07W2"/>
    <x v="1"/>
    <x v="3"/>
    <s v="MMBtu"/>
    <x v="19"/>
    <s v="Y"/>
    <s v="Y"/>
    <s v="Y"/>
    <s v="N"/>
  </r>
  <r>
    <x v="1"/>
    <x v="5"/>
    <n v="5"/>
    <x v="144"/>
    <s v="M.LXQW"/>
    <s v="M.LXQW"/>
    <s v="M.LXQW"/>
    <x v="1"/>
    <x v="3"/>
    <s v="MMBtu"/>
    <x v="19"/>
    <s v="Y"/>
    <s v="Y"/>
    <s v="N"/>
    <s v="N"/>
  </r>
  <r>
    <x v="1"/>
    <x v="4"/>
    <n v="3"/>
    <x v="145"/>
    <s v="M.VPC6"/>
    <s v="M.VPC6"/>
    <s v="M.VPC6"/>
    <x v="1"/>
    <x v="3"/>
    <s v="MMBtu"/>
    <x v="19"/>
    <s v="Y"/>
    <s v="Y"/>
    <s v="Y"/>
    <s v="N"/>
  </r>
  <r>
    <x v="1"/>
    <x v="4"/>
    <n v="5"/>
    <x v="146"/>
    <s v="M.L1GA"/>
    <s v="M.L1GA"/>
    <s v="M.L1GA"/>
    <x v="1"/>
    <x v="3"/>
    <s v="MMBtu"/>
    <x v="19"/>
    <s v="Y"/>
    <s v="Y"/>
    <s v="N"/>
    <s v="N"/>
  </r>
  <r>
    <x v="1"/>
    <x v="4"/>
    <n v="3"/>
    <x v="147"/>
    <s v="M.PYVD"/>
    <s v="M.PYVD"/>
    <s v="M.PYVD"/>
    <x v="1"/>
    <x v="3"/>
    <s v="MMBtu"/>
    <x v="19"/>
    <s v="Y"/>
    <s v="Y"/>
    <s v="Y"/>
    <s v="N"/>
  </r>
  <r>
    <x v="1"/>
    <x v="4"/>
    <n v="5"/>
    <x v="148"/>
    <s v="M.D468"/>
    <s v="M.D468"/>
    <s v="M.D468"/>
    <x v="1"/>
    <x v="3"/>
    <s v="MMBtu"/>
    <x v="19"/>
    <s v="Y"/>
    <s v="Y"/>
    <s v="N"/>
    <s v="N"/>
  </r>
  <r>
    <x v="1"/>
    <x v="2"/>
    <n v="3"/>
    <x v="149"/>
    <s v="M.PYRO"/>
    <s v="M.PYRO"/>
    <s v="M.PYRO"/>
    <x v="1"/>
    <x v="3"/>
    <s v="MMBtu"/>
    <x v="19"/>
    <s v="Y"/>
    <s v="Y"/>
    <s v="Y"/>
    <s v="N"/>
  </r>
  <r>
    <x v="1"/>
    <x v="4"/>
    <n v="3"/>
    <x v="150"/>
    <s v="M.K8MP"/>
    <s v="M.K8MP"/>
    <s v="M.K8MP"/>
    <x v="1"/>
    <x v="3"/>
    <s v="MMBtu"/>
    <x v="19"/>
    <s v="Y"/>
    <s v="N"/>
    <s v="N"/>
    <s v="N"/>
  </r>
  <r>
    <x v="1"/>
    <x v="4"/>
    <n v="3"/>
    <x v="151"/>
    <s v="M.5XZX"/>
    <s v="M.5XZX"/>
    <s v="M.5XZX"/>
    <x v="1"/>
    <x v="3"/>
    <s v="MMBtu"/>
    <x v="19"/>
    <s v="Y"/>
    <s v="Y"/>
    <s v="Y"/>
    <s v="N"/>
  </r>
  <r>
    <x v="1"/>
    <x v="4"/>
    <n v="5"/>
    <x v="152"/>
    <s v="M.V3EU"/>
    <s v="M.V3EU"/>
    <s v="M.V3EU"/>
    <x v="1"/>
    <x v="3"/>
    <s v="MMBtu"/>
    <x v="19"/>
    <s v="Y"/>
    <s v="Y"/>
    <s v="N"/>
    <s v="N"/>
  </r>
  <r>
    <x v="1"/>
    <x v="4"/>
    <n v="3"/>
    <x v="153"/>
    <s v="M.Z5A1"/>
    <s v="M.Z5A1"/>
    <s v="M.Z5A1"/>
    <x v="1"/>
    <x v="3"/>
    <s v="MMBtu"/>
    <x v="19"/>
    <s v="Y"/>
    <s v="Y"/>
    <s v="Y"/>
    <s v="N"/>
  </r>
  <r>
    <x v="1"/>
    <x v="4"/>
    <n v="5"/>
    <x v="154"/>
    <s v="M.KFMV"/>
    <s v="M.KFMV"/>
    <s v="M.KFMV"/>
    <x v="1"/>
    <x v="3"/>
    <s v="MMBtu"/>
    <x v="19"/>
    <s v="Y"/>
    <s v="Y"/>
    <s v="N"/>
    <s v="N"/>
  </r>
  <r>
    <x v="1"/>
    <x v="7"/>
    <n v="3"/>
    <x v="155"/>
    <s v="M.2BGJ"/>
    <s v="M.2BGJ"/>
    <s v="M.2BGJ"/>
    <x v="1"/>
    <x v="3"/>
    <s v="MMBtu"/>
    <x v="19"/>
    <s v="Y"/>
    <s v="Y"/>
    <s v="Y"/>
    <s v="N"/>
  </r>
  <r>
    <x v="1"/>
    <x v="4"/>
    <n v="5"/>
    <x v="156"/>
    <s v="M.RNP9"/>
    <s v="M.RNP9"/>
    <s v="M.RNP9"/>
    <x v="1"/>
    <x v="3"/>
    <s v="MMBtu"/>
    <x v="19"/>
    <s v="Y"/>
    <s v="Y"/>
    <s v="N"/>
    <s v="N"/>
  </r>
  <r>
    <x v="1"/>
    <x v="4"/>
    <n v="3"/>
    <x v="157"/>
    <s v="M.LDSO"/>
    <s v="M.LDSO"/>
    <s v="M.LDSO"/>
    <x v="1"/>
    <x v="3"/>
    <s v="MMBtu"/>
    <x v="19"/>
    <s v="Y"/>
    <s v="Y"/>
    <s v="Y"/>
    <s v="N"/>
  </r>
  <r>
    <x v="1"/>
    <x v="4"/>
    <n v="5"/>
    <x v="158"/>
    <s v="M.RPRL"/>
    <s v="M.RPRL"/>
    <s v="M.RPRL"/>
    <x v="1"/>
    <x v="3"/>
    <s v="MMBtu"/>
    <x v="19"/>
    <s v="Y"/>
    <s v="Y"/>
    <s v="N"/>
    <s v="N"/>
  </r>
  <r>
    <x v="1"/>
    <x v="5"/>
    <n v="3"/>
    <x v="159"/>
    <s v="M.U38D"/>
    <s v="M.U38D"/>
    <s v="M.U38D"/>
    <x v="1"/>
    <x v="3"/>
    <s v="MMBtu"/>
    <x v="19"/>
    <s v="Y"/>
    <s v="Y"/>
    <s v="Y"/>
    <s v="N"/>
  </r>
  <r>
    <x v="1"/>
    <x v="0"/>
    <n v="5"/>
    <x v="160"/>
    <s v="M.KAJQ"/>
    <s v="M.KAJQ"/>
    <s v="M.KAJQ"/>
    <x v="1"/>
    <x v="3"/>
    <s v="MMBtu"/>
    <x v="19"/>
    <s v="Y"/>
    <s v="Y"/>
    <s v="N"/>
    <s v="N"/>
  </r>
  <r>
    <x v="1"/>
    <x v="4"/>
    <n v="3"/>
    <x v="161"/>
    <s v="M.GX0V"/>
    <s v="M.GX0V"/>
    <s v="M.GX0V"/>
    <x v="1"/>
    <x v="3"/>
    <s v="MMBtu"/>
    <x v="19"/>
    <s v="Y"/>
    <s v="Y"/>
    <s v="Y"/>
    <s v="N"/>
  </r>
  <r>
    <x v="1"/>
    <x v="4"/>
    <n v="5"/>
    <x v="162"/>
    <s v="M.S5N7"/>
    <s v="M.S5N7"/>
    <s v="M.S5N7"/>
    <x v="1"/>
    <x v="3"/>
    <s v="MMBtu"/>
    <x v="19"/>
    <s v="Y"/>
    <s v="Y"/>
    <s v="N"/>
    <s v="N"/>
  </r>
  <r>
    <x v="1"/>
    <x v="4"/>
    <n v="3"/>
    <x v="163"/>
    <s v="M.CVIS"/>
    <s v="M.CVIS"/>
    <s v="M.CVIS"/>
    <x v="1"/>
    <x v="3"/>
    <s v="MMBtu"/>
    <x v="19"/>
    <s v="Y"/>
    <s v="Y"/>
    <s v="Y"/>
    <s v="N"/>
  </r>
  <r>
    <x v="1"/>
    <x v="0"/>
    <n v="5"/>
    <x v="164"/>
    <s v="M.7X87"/>
    <s v="M.7X87"/>
    <s v="M.7X87"/>
    <x v="1"/>
    <x v="3"/>
    <s v="MMBtu"/>
    <x v="19"/>
    <s v="Y"/>
    <s v="Y"/>
    <s v="N"/>
    <s v="N"/>
  </r>
  <r>
    <x v="1"/>
    <x v="4"/>
    <n v="3"/>
    <x v="165"/>
    <s v="M.K88Q"/>
    <s v="M.K88Q"/>
    <s v="M.K88Q"/>
    <x v="1"/>
    <x v="3"/>
    <s v="MMBtu"/>
    <x v="19"/>
    <s v="Y"/>
    <s v="Y"/>
    <s v="Y"/>
    <s v="N"/>
  </r>
  <r>
    <x v="1"/>
    <x v="4"/>
    <n v="5"/>
    <x v="166"/>
    <s v="M.X9PF"/>
    <s v="M.X9PF"/>
    <s v="M.X9PF"/>
    <x v="1"/>
    <x v="3"/>
    <s v="MMBtu"/>
    <x v="19"/>
    <s v="Y"/>
    <s v="Y"/>
    <s v="N"/>
    <s v="N"/>
  </r>
  <r>
    <x v="1"/>
    <x v="4"/>
    <n v="3"/>
    <x v="167"/>
    <s v="A.375"/>
    <s v="A.375"/>
    <s v="A.375"/>
    <x v="1"/>
    <x v="3"/>
    <s v="MMBtu"/>
    <x v="19"/>
    <s v="N"/>
    <s v="N"/>
    <s v="Y"/>
    <s v="N"/>
  </r>
  <r>
    <x v="1"/>
    <x v="4"/>
    <n v="3"/>
    <x v="168"/>
    <s v="M.5VL0"/>
    <s v="M.5VL0"/>
    <s v="M.5VL0"/>
    <x v="1"/>
    <x v="3"/>
    <s v="MMBtu"/>
    <x v="19"/>
    <s v="Y"/>
    <s v="Y"/>
    <s v="Y"/>
    <s v="N"/>
  </r>
  <r>
    <x v="1"/>
    <x v="0"/>
    <n v="5"/>
    <x v="169"/>
    <s v="M.VW0U"/>
    <s v="M.VW0U"/>
    <s v="M.VW0U"/>
    <x v="1"/>
    <x v="3"/>
    <s v="MMBtu"/>
    <x v="19"/>
    <s v="Y"/>
    <s v="Y"/>
    <s v="N"/>
    <s v="N"/>
  </r>
  <r>
    <x v="1"/>
    <x v="4"/>
    <n v="3"/>
    <x v="170"/>
    <s v="M.UTNR"/>
    <s v="M.UTNR"/>
    <s v="M.UTNR"/>
    <x v="1"/>
    <x v="3"/>
    <s v="MMBtu"/>
    <x v="19"/>
    <s v="Y"/>
    <s v="Y"/>
    <s v="Y"/>
    <s v="N"/>
  </r>
  <r>
    <x v="1"/>
    <x v="4"/>
    <n v="5"/>
    <x v="171"/>
    <s v="M.NXVU"/>
    <s v="M.NXVU"/>
    <s v="M.NXVU"/>
    <x v="1"/>
    <x v="3"/>
    <s v="MMBtu"/>
    <x v="19"/>
    <s v="Y"/>
    <s v="Y"/>
    <s v="N"/>
    <s v="N"/>
  </r>
  <r>
    <x v="1"/>
    <x v="4"/>
    <n v="3"/>
    <x v="172"/>
    <s v="M.4TDE"/>
    <s v="M.4TDE"/>
    <s v="M.4TDE"/>
    <x v="1"/>
    <x v="3"/>
    <s v="MMBtu"/>
    <x v="19"/>
    <s v="Y"/>
    <s v="Y"/>
    <s v="Y"/>
    <s v="N"/>
  </r>
  <r>
    <x v="1"/>
    <x v="4"/>
    <n v="5"/>
    <x v="173"/>
    <s v="M.XNVU"/>
    <s v="M.XNVU"/>
    <s v="M.XNVU"/>
    <x v="1"/>
    <x v="3"/>
    <s v="MMBtu"/>
    <x v="19"/>
    <s v="Y"/>
    <s v="Y"/>
    <s v="N"/>
    <s v="N"/>
  </r>
  <r>
    <x v="1"/>
    <x v="5"/>
    <n v="3"/>
    <x v="174"/>
    <s v="M.8Y9S"/>
    <s v="M.8Y9S"/>
    <s v="M.8Y9S"/>
    <x v="1"/>
    <x v="3"/>
    <s v="MMBtu"/>
    <x v="19"/>
    <s v="Y"/>
    <s v="Y"/>
    <s v="Y"/>
    <s v="N"/>
  </r>
  <r>
    <x v="1"/>
    <x v="0"/>
    <n v="5"/>
    <x v="175"/>
    <s v="M.2E7P"/>
    <s v="M.2E7P"/>
    <s v="M.2E7P"/>
    <x v="1"/>
    <x v="3"/>
    <s v="MMBtu"/>
    <x v="19"/>
    <s v="Y"/>
    <s v="Y"/>
    <s v="N"/>
    <s v="N"/>
  </r>
  <r>
    <x v="1"/>
    <x v="4"/>
    <n v="3"/>
    <x v="176"/>
    <s v="M.GYSC"/>
    <s v="M.GYSC"/>
    <s v="M.GYSC"/>
    <x v="1"/>
    <x v="3"/>
    <s v="MMBtu"/>
    <x v="19"/>
    <s v="Y"/>
    <s v="Y"/>
    <s v="Y"/>
    <s v="N"/>
  </r>
  <r>
    <x v="1"/>
    <x v="0"/>
    <n v="5"/>
    <x v="177"/>
    <s v="M.FMAP"/>
    <s v="M.FMAP"/>
    <s v="M.FMAP"/>
    <x v="1"/>
    <x v="3"/>
    <s v="MMBtu"/>
    <x v="19"/>
    <s v="Y"/>
    <s v="Y"/>
    <s v="N"/>
    <s v="N"/>
  </r>
  <r>
    <x v="1"/>
    <x v="5"/>
    <n v="3"/>
    <x v="178"/>
    <s v="M.T5CK"/>
    <s v="M.T5CK"/>
    <s v="M.T5CK"/>
    <x v="1"/>
    <x v="3"/>
    <s v="MMBtu"/>
    <x v="19"/>
    <s v="Y"/>
    <s v="Y"/>
    <s v="Y"/>
    <s v="N"/>
  </r>
  <r>
    <x v="1"/>
    <x v="0"/>
    <n v="5"/>
    <x v="179"/>
    <s v="M.4KYM"/>
    <s v="M.4KYM"/>
    <s v="M.4KYM"/>
    <x v="1"/>
    <x v="3"/>
    <s v="MMBtu"/>
    <x v="19"/>
    <s v="Y"/>
    <s v="Y"/>
    <s v="N"/>
    <s v="N"/>
  </r>
  <r>
    <x v="1"/>
    <x v="5"/>
    <n v="3"/>
    <x v="180"/>
    <s v="M.MSLA"/>
    <s v="M.MSLA"/>
    <s v="M.MSLA"/>
    <x v="1"/>
    <x v="3"/>
    <s v="MMBtu"/>
    <x v="19"/>
    <s v="Y"/>
    <s v="Y"/>
    <s v="Y"/>
    <s v="N"/>
  </r>
  <r>
    <x v="1"/>
    <x v="0"/>
    <n v="5"/>
    <x v="181"/>
    <s v="M.TUHS"/>
    <s v="M.TUHS"/>
    <s v="M.TUHS"/>
    <x v="1"/>
    <x v="3"/>
    <s v="MMBtu"/>
    <x v="19"/>
    <s v="Y"/>
    <s v="Y"/>
    <s v="N"/>
    <s v="N"/>
  </r>
  <r>
    <x v="1"/>
    <x v="4"/>
    <n v="3"/>
    <x v="182"/>
    <s v="M.CAEK"/>
    <s v="M.CAEK"/>
    <s v="M.CAEK"/>
    <x v="1"/>
    <x v="3"/>
    <s v="MMBtu"/>
    <x v="19"/>
    <s v="Y"/>
    <s v="Y"/>
    <s v="Y"/>
    <s v="N"/>
  </r>
  <r>
    <x v="1"/>
    <x v="0"/>
    <n v="5"/>
    <x v="183"/>
    <s v="M.G77J"/>
    <s v="M.G77J"/>
    <s v="M.G77J"/>
    <x v="1"/>
    <x v="3"/>
    <s v="MMBtu"/>
    <x v="19"/>
    <s v="Y"/>
    <s v="Y"/>
    <s v="N"/>
    <s v="N"/>
  </r>
  <r>
    <x v="1"/>
    <x v="4"/>
    <n v="3"/>
    <x v="184"/>
    <s v="M.U97X"/>
    <s v="M.U97X"/>
    <s v="M.U97X"/>
    <x v="1"/>
    <x v="3"/>
    <s v="MMBtu"/>
    <x v="19"/>
    <s v="Y"/>
    <s v="N"/>
    <s v="Y"/>
    <s v="N"/>
  </r>
  <r>
    <x v="1"/>
    <x v="4"/>
    <n v="3"/>
    <x v="185"/>
    <s v="A.494"/>
    <s v="A.494"/>
    <s v=""/>
    <x v="1"/>
    <x v="3"/>
    <s v="MMBtu"/>
    <x v="19"/>
    <s v="N"/>
    <s v="N"/>
    <s v="Y"/>
    <s v="N"/>
  </r>
  <r>
    <x v="1"/>
    <x v="4"/>
    <n v="3"/>
    <x v="186"/>
    <s v="M.CAFL"/>
    <s v="M.CAFL"/>
    <s v="M.CAFL"/>
    <x v="1"/>
    <x v="3"/>
    <s v="MMBtu"/>
    <x v="19"/>
    <s v="Y"/>
    <s v="Y"/>
    <s v="Y"/>
    <s v="N"/>
  </r>
  <r>
    <x v="1"/>
    <x v="0"/>
    <n v="5"/>
    <x v="187"/>
    <s v="M.Z8LB"/>
    <s v="M.Z8LB"/>
    <s v="M.Z8LB"/>
    <x v="1"/>
    <x v="3"/>
    <s v="MMBtu"/>
    <x v="19"/>
    <s v="Y"/>
    <s v="Y"/>
    <s v="N"/>
    <s v="N"/>
  </r>
  <r>
    <x v="1"/>
    <x v="4"/>
    <n v="3"/>
    <x v="188"/>
    <s v="M.BLV6"/>
    <s v="M.BLV6"/>
    <s v="M.BLV6"/>
    <x v="1"/>
    <x v="3"/>
    <s v="MMBtu"/>
    <x v="19"/>
    <s v="Y"/>
    <s v="Y"/>
    <s v="Y"/>
    <s v="N"/>
  </r>
  <r>
    <x v="1"/>
    <x v="0"/>
    <n v="5"/>
    <x v="189"/>
    <s v="M.M8KZ"/>
    <s v="M.M8KZ"/>
    <s v="M.M8KZ"/>
    <x v="1"/>
    <x v="3"/>
    <s v="MMBtu"/>
    <x v="19"/>
    <s v="Y"/>
    <s v="Y"/>
    <s v="N"/>
    <s v="N"/>
  </r>
  <r>
    <x v="1"/>
    <x v="4"/>
    <n v="3"/>
    <x v="190"/>
    <s v="M.GIEW"/>
    <s v="M.GIEW"/>
    <s v="M.GIEW"/>
    <x v="1"/>
    <x v="3"/>
    <s v="MMBtu"/>
    <x v="19"/>
    <s v="Y"/>
    <s v="Y"/>
    <s v="Y"/>
    <s v="N"/>
  </r>
  <r>
    <x v="1"/>
    <x v="0"/>
    <n v="5"/>
    <x v="191"/>
    <s v="M.WQRR"/>
    <s v="M.WQRR"/>
    <s v="M.WQRR"/>
    <x v="1"/>
    <x v="3"/>
    <s v="MMBtu"/>
    <x v="19"/>
    <s v="Y"/>
    <s v="Y"/>
    <s v="N"/>
    <s v="N"/>
  </r>
  <r>
    <x v="1"/>
    <x v="4"/>
    <n v="3"/>
    <x v="192"/>
    <s v="M.U9XP"/>
    <s v="M.U9XP"/>
    <s v="M.U9XP"/>
    <x v="1"/>
    <x v="3"/>
    <s v="MMBtu"/>
    <x v="19"/>
    <s v="Y"/>
    <s v="Y"/>
    <s v="Y"/>
    <s v="N"/>
  </r>
  <r>
    <x v="1"/>
    <x v="0"/>
    <n v="5"/>
    <x v="193"/>
    <s v="M.AB28"/>
    <s v="M.AB28"/>
    <s v="M.AB28"/>
    <x v="1"/>
    <x v="3"/>
    <s v="MMBtu"/>
    <x v="19"/>
    <s v="Y"/>
    <s v="Y"/>
    <s v="N"/>
    <s v="N"/>
  </r>
  <r>
    <x v="1"/>
    <x v="4"/>
    <n v="3"/>
    <x v="194"/>
    <s v="M.C6VY"/>
    <s v="M.C6VY"/>
    <s v="M.C6VY"/>
    <x v="1"/>
    <x v="3"/>
    <s v="MMBtu"/>
    <x v="19"/>
    <s v="Y"/>
    <s v="Y"/>
    <s v="Y"/>
    <s v="N"/>
  </r>
  <r>
    <x v="1"/>
    <x v="0"/>
    <n v="5"/>
    <x v="195"/>
    <s v="M.NMFR"/>
    <s v="M.NMFR"/>
    <s v="M.NMFR"/>
    <x v="1"/>
    <x v="3"/>
    <s v="MMBtu"/>
    <x v="19"/>
    <s v="Y"/>
    <s v="Y"/>
    <s v="N"/>
    <s v="N"/>
  </r>
  <r>
    <x v="1"/>
    <x v="4"/>
    <n v="3"/>
    <x v="196"/>
    <s v="M.FJUI"/>
    <s v="M.FJUI"/>
    <s v="M.FJUI"/>
    <x v="1"/>
    <x v="3"/>
    <s v="MMBtu"/>
    <x v="19"/>
    <s v="Y"/>
    <s v="Y"/>
    <s v="Y"/>
    <s v="N"/>
  </r>
  <r>
    <x v="1"/>
    <x v="0"/>
    <n v="5"/>
    <x v="197"/>
    <s v="M.P37M"/>
    <s v="M.P37M"/>
    <s v="M.P37M"/>
    <x v="1"/>
    <x v="3"/>
    <s v="MMBtu"/>
    <x v="19"/>
    <s v="Y"/>
    <s v="Y"/>
    <s v="Y"/>
    <s v="N"/>
  </r>
  <r>
    <x v="1"/>
    <x v="4"/>
    <n v="1"/>
    <x v="198"/>
    <s v="A.NNGWW"/>
    <s v="M.5VL0"/>
    <s v="M.5VL0"/>
    <x v="1"/>
    <x v="3"/>
    <s v="MMBtu"/>
    <x v="20"/>
    <s v="Y"/>
    <s v="Y"/>
    <s v="Y"/>
    <s v="N"/>
  </r>
  <r>
    <x v="1"/>
    <x v="7"/>
    <n v="1"/>
    <x v="199"/>
    <s v="M.AQWA"/>
    <s v="M.AQWA"/>
    <s v="M.AQWA"/>
    <x v="1"/>
    <x v="3"/>
    <s v="MMBtu"/>
    <x v="21"/>
    <s v="N"/>
    <s v="N"/>
    <s v="Y"/>
    <s v="N"/>
  </r>
  <r>
    <x v="1"/>
    <x v="7"/>
    <n v="1"/>
    <x v="200"/>
    <s v="M.NGBS"/>
    <s v="H"/>
    <s v="H"/>
    <x v="1"/>
    <x v="3"/>
    <s v="MMBtu"/>
    <x v="21"/>
    <s v="Y"/>
    <s v="Y"/>
    <s v="Y"/>
    <s v="N"/>
  </r>
  <r>
    <x v="1"/>
    <x v="7"/>
    <n v="1"/>
    <x v="201"/>
    <s v="M.PHHS"/>
    <s v="PHH"/>
    <s v="PHH"/>
    <x v="1"/>
    <x v="3"/>
    <s v="MMBtu"/>
    <x v="21"/>
    <s v="Y"/>
    <s v="Y"/>
    <s v="Y"/>
    <s v="N"/>
  </r>
  <r>
    <x v="0"/>
    <x v="6"/>
    <n v="1"/>
    <x v="202"/>
    <s v="M.46FA"/>
    <s v="M.46FA"/>
    <s v="M.46FA"/>
    <x v="1"/>
    <x v="9"/>
    <s v="MT"/>
    <x v="22"/>
    <s v="Y"/>
    <s v="Y"/>
    <s v="Y"/>
    <s v="N"/>
  </r>
  <r>
    <x v="0"/>
    <x v="6"/>
    <n v="1"/>
    <x v="203"/>
    <s v="M.G7Y4"/>
    <s v="M.G7Y4"/>
    <s v="M.G7Y4"/>
    <x v="1"/>
    <x v="9"/>
    <s v="MT"/>
    <x v="22"/>
    <s v="N"/>
    <s v="N"/>
    <s v="Y"/>
    <s v="N"/>
  </r>
  <r>
    <x v="1"/>
    <x v="8"/>
    <n v="2"/>
    <x v="204"/>
    <s v="M.FT3E"/>
    <s v="M.FT3E"/>
    <s v="M.FT3E"/>
    <x v="1"/>
    <x v="10"/>
    <s v="gallons"/>
    <x v="23"/>
    <s v="Y"/>
    <s v="Y"/>
    <s v="Y"/>
    <s v="N"/>
  </r>
  <r>
    <x v="1"/>
    <x v="8"/>
    <n v="1"/>
    <x v="205"/>
    <s v="M.8WTC"/>
    <s v="M.8WTC"/>
    <s v="M.8WTC"/>
    <x v="1"/>
    <x v="10"/>
    <s v="gallons"/>
    <x v="23"/>
    <s v="Y"/>
    <s v="Y"/>
    <s v="Y"/>
    <s v="N"/>
  </r>
  <r>
    <x v="1"/>
    <x v="8"/>
    <n v="1"/>
    <x v="206"/>
    <s v="M.NBRS"/>
    <s v="M.NBRS"/>
    <s v="M.NBRS"/>
    <x v="1"/>
    <x v="10"/>
    <s v="gallons"/>
    <x v="23"/>
    <s v="Y"/>
    <s v="Y"/>
    <s v="Y"/>
    <s v="N"/>
  </r>
  <r>
    <x v="1"/>
    <x v="8"/>
    <n v="2"/>
    <x v="207"/>
    <s v="M.5J6Q"/>
    <s v="M.5J6Q"/>
    <s v="M.5J6Q"/>
    <x v="1"/>
    <x v="11"/>
    <s v="gallons"/>
    <x v="24"/>
    <s v="Y"/>
    <s v="Y"/>
    <s v="Y"/>
    <s v="N"/>
  </r>
  <r>
    <x v="1"/>
    <x v="8"/>
    <n v="1"/>
    <x v="208"/>
    <s v="M.J2S1"/>
    <s v="M.J2S1"/>
    <s v="M.J2S1"/>
    <x v="1"/>
    <x v="11"/>
    <s v="gallons"/>
    <x v="24"/>
    <s v="Y"/>
    <s v="Y"/>
    <s v="Y"/>
    <s v="N"/>
  </r>
  <r>
    <x v="1"/>
    <x v="8"/>
    <n v="1"/>
    <x v="209"/>
    <s v="M.FJHV"/>
    <s v="M.FJHV"/>
    <s v="M.FJHV"/>
    <x v="1"/>
    <x v="11"/>
    <s v="gallons"/>
    <x v="24"/>
    <s v="Y"/>
    <s v="Y"/>
    <s v="Y"/>
    <s v="N"/>
  </r>
  <r>
    <x v="1"/>
    <x v="8"/>
    <n v="2"/>
    <x v="210"/>
    <s v="M.W7PM"/>
    <s v="M.W7PM"/>
    <s v="M.W7PM"/>
    <x v="1"/>
    <x v="12"/>
    <s v="gallons"/>
    <x v="25"/>
    <s v="Y"/>
    <s v="Y"/>
    <s v="Y"/>
    <s v="N"/>
  </r>
  <r>
    <x v="1"/>
    <x v="8"/>
    <n v="1"/>
    <x v="211"/>
    <s v="M.F2V2"/>
    <s v="M.F2V2"/>
    <s v="M.F2V2"/>
    <x v="1"/>
    <x v="12"/>
    <s v="gallons"/>
    <x v="25"/>
    <s v="Y"/>
    <s v="Y"/>
    <s v="Y"/>
    <s v="N"/>
  </r>
  <r>
    <x v="1"/>
    <x v="8"/>
    <n v="1"/>
    <x v="212"/>
    <s v="M.K3FK"/>
    <s v="M.K3FK"/>
    <s v="M.K3FK"/>
    <x v="1"/>
    <x v="12"/>
    <s v="gallons"/>
    <x v="25"/>
    <s v="Y"/>
    <s v="Y"/>
    <s v="Y"/>
    <s v="N"/>
  </r>
  <r>
    <x v="0"/>
    <x v="7"/>
    <n v="1"/>
    <x v="213"/>
    <s v="HRCS"/>
    <s v="HRCS"/>
    <s v="HRCS"/>
    <x v="1"/>
    <x v="13"/>
    <s v="ST"/>
    <x v="26"/>
    <s v="Y"/>
    <s v="Y"/>
    <s v="Y"/>
    <s v="N"/>
  </r>
  <r>
    <x v="0"/>
    <x v="7"/>
    <n v="1"/>
    <x v="214"/>
    <s v="A.458"/>
    <s v="A.458"/>
    <s v="A.458"/>
    <x v="1"/>
    <x v="13"/>
    <s v="ST"/>
    <x v="27"/>
    <s v="Y"/>
    <s v="Y"/>
    <s v="Y"/>
    <s v="N"/>
  </r>
  <r>
    <x v="0"/>
    <x v="7"/>
    <n v="1"/>
    <x v="215"/>
    <s v="A.379"/>
    <s v="A.379"/>
    <s v="A.379"/>
    <x v="1"/>
    <x v="13"/>
    <s v="ST"/>
    <x v="28"/>
    <s v="Y"/>
    <s v="Y"/>
    <s v="Y"/>
    <s v="N"/>
  </r>
  <r>
    <x v="0"/>
    <x v="6"/>
    <n v="1"/>
    <x v="216"/>
    <s v="M.QV0D"/>
    <s v="M.QV0D"/>
    <s v="M.QV0D"/>
    <x v="1"/>
    <x v="14"/>
    <s v="MT"/>
    <x v="29"/>
    <s v="Y"/>
    <s v="Y"/>
    <s v="Y"/>
    <s v="N"/>
  </r>
  <r>
    <x v="0"/>
    <x v="6"/>
    <n v="1"/>
    <x v="217"/>
    <s v="M.YSP9"/>
    <s v="M.YSP9"/>
    <s v="M.YSP9"/>
    <x v="1"/>
    <x v="14"/>
    <s v="MT"/>
    <x v="29"/>
    <s v="N"/>
    <s v="N"/>
    <s v="Y"/>
    <s v="N"/>
  </r>
  <r>
    <x v="1"/>
    <x v="0"/>
    <n v="6"/>
    <x v="218"/>
    <s v="M.EAZV"/>
    <s v="M.EAZV"/>
    <s v="M.EAZV"/>
    <x v="2"/>
    <x v="3"/>
    <s v="MMBtu"/>
    <x v="6"/>
    <s v="N"/>
    <s v="N"/>
    <s v="N"/>
    <s v="N"/>
  </r>
  <r>
    <x v="1"/>
    <x v="0"/>
    <n v="6"/>
    <x v="219"/>
    <s v="M.0G3B"/>
    <s v="M.0G3B"/>
    <s v="M.0G3B"/>
    <x v="2"/>
    <x v="3"/>
    <s v="MMBtu"/>
    <x v="6"/>
    <s v="N"/>
    <s v="N"/>
    <s v="N"/>
    <s v="N"/>
  </r>
  <r>
    <x v="1"/>
    <x v="4"/>
    <n v="4"/>
    <x v="220"/>
    <s v="M.EXSS"/>
    <s v="M.EXSS"/>
    <s v="M.EXSS"/>
    <x v="2"/>
    <x v="3"/>
    <s v="MMBtu"/>
    <x v="30"/>
    <s v="N"/>
    <s v="N"/>
    <s v="Y"/>
    <s v="N"/>
  </r>
  <r>
    <x v="1"/>
    <x v="4"/>
    <n v="4"/>
    <x v="221"/>
    <s v="M.CK7S"/>
    <s v="M.CK7S"/>
    <s v="M.CK7S"/>
    <x v="2"/>
    <x v="3"/>
    <s v="MMBtu"/>
    <x v="30"/>
    <s v="N"/>
    <s v="N"/>
    <s v="Y"/>
    <s v="N"/>
  </r>
  <r>
    <x v="1"/>
    <x v="4"/>
    <n v="4"/>
    <x v="222"/>
    <s v="M.DQR4"/>
    <s v="M.DQR4"/>
    <s v="M.DQR4"/>
    <x v="2"/>
    <x v="3"/>
    <s v="MMBtu"/>
    <x v="30"/>
    <s v="N"/>
    <s v="N"/>
    <s v="Y"/>
    <s v="N"/>
  </r>
  <r>
    <x v="1"/>
    <x v="4"/>
    <n v="4"/>
    <x v="223"/>
    <s v="M.UQ5N"/>
    <s v="M.UQ5N"/>
    <s v="M.UQ5N"/>
    <x v="2"/>
    <x v="3"/>
    <s v="MMBtu"/>
    <x v="30"/>
    <s v="N"/>
    <s v="N"/>
    <s v="Y"/>
    <s v="N"/>
  </r>
  <r>
    <x v="1"/>
    <x v="4"/>
    <n v="4"/>
    <x v="224"/>
    <s v="M.P5L5"/>
    <s v="M.P5L5"/>
    <s v="M.P5L5"/>
    <x v="2"/>
    <x v="3"/>
    <s v="MMBtu"/>
    <x v="30"/>
    <s v="N"/>
    <s v="N"/>
    <s v="Y"/>
    <s v="N"/>
  </r>
  <r>
    <x v="1"/>
    <x v="5"/>
    <n v="4"/>
    <x v="225"/>
    <s v="M.GT6G"/>
    <s v="M.GT6G"/>
    <s v="M.GT6G"/>
    <x v="2"/>
    <x v="3"/>
    <s v="MMBtu"/>
    <x v="30"/>
    <s v="N"/>
    <s v="N"/>
    <s v="Y"/>
    <s v="N"/>
  </r>
  <r>
    <x v="1"/>
    <x v="4"/>
    <n v="4"/>
    <x v="226"/>
    <s v="M.TUQR"/>
    <s v="M.TUQR"/>
    <s v="M.TUQR"/>
    <x v="2"/>
    <x v="3"/>
    <s v="MMBtu"/>
    <x v="30"/>
    <s v="N"/>
    <s v="N"/>
    <s v="Y"/>
    <s v="N"/>
  </r>
  <r>
    <x v="1"/>
    <x v="4"/>
    <n v="4"/>
    <x v="227"/>
    <s v="M.CLEQ"/>
    <s v="M.CLEQ"/>
    <s v="M.CLEQ"/>
    <x v="2"/>
    <x v="3"/>
    <s v="MMBtu"/>
    <x v="30"/>
    <s v="N"/>
    <s v="N"/>
    <s v="Y"/>
    <s v="N"/>
  </r>
  <r>
    <x v="1"/>
    <x v="4"/>
    <n v="4"/>
    <x v="228"/>
    <s v="M.W5ZX"/>
    <s v="M.W5ZX"/>
    <s v="M.W5ZX"/>
    <x v="2"/>
    <x v="3"/>
    <s v="MMBtu"/>
    <x v="30"/>
    <s v="N"/>
    <s v="N"/>
    <s v="Y"/>
    <s v="N"/>
  </r>
  <r>
    <x v="1"/>
    <x v="4"/>
    <n v="4"/>
    <x v="229"/>
    <s v="M.9DB0"/>
    <s v="M.9DB0"/>
    <s v="M.9DB0"/>
    <x v="2"/>
    <x v="3"/>
    <s v="MMBtu"/>
    <x v="30"/>
    <s v="N"/>
    <s v="N"/>
    <s v="Y"/>
    <s v="N"/>
  </r>
  <r>
    <x v="1"/>
    <x v="4"/>
    <n v="4"/>
    <x v="230"/>
    <s v="M.0YL6"/>
    <s v="M.0YL6"/>
    <s v="M.0YL6"/>
    <x v="2"/>
    <x v="3"/>
    <s v="MMBtu"/>
    <x v="30"/>
    <s v="N"/>
    <s v="N"/>
    <s v="Y"/>
    <s v="N"/>
  </r>
  <r>
    <x v="1"/>
    <x v="4"/>
    <n v="4"/>
    <x v="231"/>
    <s v="M.649Z"/>
    <s v="M.649Z"/>
    <s v="M.649Z"/>
    <x v="2"/>
    <x v="3"/>
    <s v="MMBtu"/>
    <x v="30"/>
    <s v="N"/>
    <s v="N"/>
    <s v="Y"/>
    <s v="N"/>
  </r>
  <r>
    <x v="1"/>
    <x v="4"/>
    <n v="4"/>
    <x v="232"/>
    <s v="M.YBDK"/>
    <s v="M.YBDK"/>
    <s v="M.YBDK"/>
    <x v="2"/>
    <x v="3"/>
    <s v="MMBtu"/>
    <x v="30"/>
    <s v="N"/>
    <s v="N"/>
    <s v="Y"/>
    <s v="N"/>
  </r>
  <r>
    <x v="1"/>
    <x v="4"/>
    <n v="4"/>
    <x v="233"/>
    <s v="M.TKKM"/>
    <s v="M.TKKM"/>
    <s v="M.TKKM"/>
    <x v="2"/>
    <x v="3"/>
    <s v="MMBtu"/>
    <x v="30"/>
    <s v="N"/>
    <s v="N"/>
    <s v="Y"/>
    <s v="N"/>
  </r>
  <r>
    <x v="1"/>
    <x v="4"/>
    <n v="4"/>
    <x v="234"/>
    <s v="M.YQAQ"/>
    <s v="M.YQAQ"/>
    <s v="M.YQAQ"/>
    <x v="2"/>
    <x v="3"/>
    <s v="MMBtu"/>
    <x v="30"/>
    <s v="N"/>
    <s v="N"/>
    <s v="Y"/>
    <s v="N"/>
  </r>
  <r>
    <x v="1"/>
    <x v="4"/>
    <n v="4"/>
    <x v="235"/>
    <s v="M.TUYS"/>
    <s v="M.TUYS"/>
    <s v="M.TUYS"/>
    <x v="2"/>
    <x v="3"/>
    <s v="MMBtu"/>
    <x v="30"/>
    <s v="N"/>
    <s v="N"/>
    <s v="Y"/>
    <s v="N"/>
  </r>
  <r>
    <x v="1"/>
    <x v="4"/>
    <n v="4"/>
    <x v="236"/>
    <s v="M.VCCS"/>
    <s v="M.VCCS"/>
    <s v="M.VCCS"/>
    <x v="2"/>
    <x v="3"/>
    <s v="MMBtu"/>
    <x v="30"/>
    <s v="N"/>
    <s v="N"/>
    <s v="Y"/>
    <s v="N"/>
  </r>
  <r>
    <x v="1"/>
    <x v="5"/>
    <n v="4"/>
    <x v="237"/>
    <s v="M.0UB1"/>
    <s v="M.0UB1"/>
    <s v="M.0UB1"/>
    <x v="2"/>
    <x v="3"/>
    <s v="MMBtu"/>
    <x v="30"/>
    <s v="N"/>
    <s v="N"/>
    <s v="Y"/>
    <s v="N"/>
  </r>
  <r>
    <x v="1"/>
    <x v="4"/>
    <n v="4"/>
    <x v="238"/>
    <s v="M.MAWJ"/>
    <s v="M.MAWJ"/>
    <s v="M.MAWJ"/>
    <x v="2"/>
    <x v="3"/>
    <s v="MMBtu"/>
    <x v="30"/>
    <s v="N"/>
    <s v="N"/>
    <s v="Y"/>
    <s v="N"/>
  </r>
  <r>
    <x v="1"/>
    <x v="4"/>
    <n v="4"/>
    <x v="239"/>
    <s v="M.QQU3"/>
    <s v="M.QQU3"/>
    <s v="M.QQU3"/>
    <x v="2"/>
    <x v="3"/>
    <s v="MMBtu"/>
    <x v="30"/>
    <s v="N"/>
    <s v="N"/>
    <s v="Y"/>
    <s v="N"/>
  </r>
  <r>
    <x v="1"/>
    <x v="4"/>
    <n v="4"/>
    <x v="240"/>
    <s v="M.YP0F"/>
    <s v="M.YP0F"/>
    <s v="M.YP0F"/>
    <x v="2"/>
    <x v="3"/>
    <s v="MMBtu"/>
    <x v="30"/>
    <s v="N"/>
    <s v="N"/>
    <s v="Y"/>
    <s v="N"/>
  </r>
  <r>
    <x v="1"/>
    <x v="4"/>
    <n v="4"/>
    <x v="241"/>
    <s v="M.C714"/>
    <s v="M.C714"/>
    <s v="M.C714"/>
    <x v="2"/>
    <x v="3"/>
    <s v="MMBtu"/>
    <x v="30"/>
    <s v="N"/>
    <s v="N"/>
    <s v="Y"/>
    <s v="N"/>
  </r>
  <r>
    <x v="1"/>
    <x v="4"/>
    <n v="4"/>
    <x v="242"/>
    <s v="M.18AS"/>
    <s v="M.18AS"/>
    <s v="M.18AS"/>
    <x v="2"/>
    <x v="3"/>
    <s v="MMBtu"/>
    <x v="30"/>
    <s v="N"/>
    <s v="N"/>
    <s v="Y"/>
    <s v="N"/>
  </r>
  <r>
    <x v="1"/>
    <x v="4"/>
    <n v="4"/>
    <x v="243"/>
    <s v="M.P3TR"/>
    <s v="M.P3TR"/>
    <s v="M.P3TR"/>
    <x v="2"/>
    <x v="3"/>
    <s v="MMBtu"/>
    <x v="30"/>
    <s v="N"/>
    <s v="N"/>
    <s v="Y"/>
    <s v="N"/>
  </r>
  <r>
    <x v="1"/>
    <x v="4"/>
    <n v="4"/>
    <x v="244"/>
    <s v="M.M9VF"/>
    <s v="M.M9VF"/>
    <s v="M.M9VF"/>
    <x v="2"/>
    <x v="3"/>
    <s v="MMBtu"/>
    <x v="30"/>
    <s v="N"/>
    <s v="N"/>
    <s v="Y"/>
    <s v="N"/>
  </r>
  <r>
    <x v="1"/>
    <x v="4"/>
    <n v="4"/>
    <x v="245"/>
    <s v="M.NCLR"/>
    <s v="M.NCLR"/>
    <s v="M.NCLR"/>
    <x v="2"/>
    <x v="3"/>
    <s v="MMBtu"/>
    <x v="30"/>
    <s v="N"/>
    <s v="N"/>
    <s v="Y"/>
    <s v="N"/>
  </r>
  <r>
    <x v="1"/>
    <x v="4"/>
    <n v="4"/>
    <x v="246"/>
    <s v="M.ENPT"/>
    <s v="M.ENPT"/>
    <s v="M.ENPT"/>
    <x v="2"/>
    <x v="3"/>
    <s v="MMBtu"/>
    <x v="30"/>
    <s v="N"/>
    <s v="N"/>
    <s v="Y"/>
    <s v="N"/>
  </r>
  <r>
    <x v="1"/>
    <x v="4"/>
    <n v="4"/>
    <x v="247"/>
    <s v="M.PP93"/>
    <s v="M.PP93"/>
    <s v="M.PP93"/>
    <x v="2"/>
    <x v="3"/>
    <s v="MMBtu"/>
    <x v="30"/>
    <s v="N"/>
    <s v="N"/>
    <s v="Y"/>
    <s v="N"/>
  </r>
  <r>
    <x v="1"/>
    <x v="4"/>
    <n v="4"/>
    <x v="248"/>
    <s v="M.WUX8"/>
    <s v="M.WUX8"/>
    <s v="M.WUX8"/>
    <x v="2"/>
    <x v="3"/>
    <s v="MMBtu"/>
    <x v="30"/>
    <s v="N"/>
    <s v="N"/>
    <s v="Y"/>
    <s v="N"/>
  </r>
  <r>
    <x v="1"/>
    <x v="5"/>
    <n v="4"/>
    <x v="249"/>
    <s v="M.LKL3"/>
    <s v="M.LKL3"/>
    <s v="M.LKL3"/>
    <x v="2"/>
    <x v="3"/>
    <s v="MMBtu"/>
    <x v="30"/>
    <s v="N"/>
    <s v="N"/>
    <s v="Y"/>
    <s v="N"/>
  </r>
  <r>
    <x v="1"/>
    <x v="4"/>
    <n v="4"/>
    <x v="250"/>
    <s v="M.LB1X"/>
    <s v="M.LB1X"/>
    <s v="M.LB1X"/>
    <x v="2"/>
    <x v="3"/>
    <s v="MMBtu"/>
    <x v="30"/>
    <s v="N"/>
    <s v="N"/>
    <s v="Y"/>
    <s v="N"/>
  </r>
  <r>
    <x v="1"/>
    <x v="5"/>
    <n v="4"/>
    <x v="251"/>
    <s v="M.BGB0"/>
    <s v="M.BGB0"/>
    <s v="M.BGB0"/>
    <x v="2"/>
    <x v="3"/>
    <s v="MMBtu"/>
    <x v="30"/>
    <s v="N"/>
    <s v="N"/>
    <s v="Y"/>
    <s v="N"/>
  </r>
  <r>
    <x v="1"/>
    <x v="5"/>
    <n v="4"/>
    <x v="252"/>
    <s v="M.RFTD"/>
    <s v="M.RFTD"/>
    <s v="M.RFTD"/>
    <x v="2"/>
    <x v="3"/>
    <s v="MMBtu"/>
    <x v="30"/>
    <s v="N"/>
    <s v="N"/>
    <s v="Y"/>
    <s v="N"/>
  </r>
  <r>
    <x v="1"/>
    <x v="4"/>
    <n v="4"/>
    <x v="253"/>
    <s v="M.59SH"/>
    <s v="M.59SH"/>
    <s v="M.59SH"/>
    <x v="2"/>
    <x v="3"/>
    <s v="MMBtu"/>
    <x v="30"/>
    <s v="N"/>
    <s v="N"/>
    <s v="Y"/>
    <s v="N"/>
  </r>
  <r>
    <x v="1"/>
    <x v="4"/>
    <n v="4"/>
    <x v="254"/>
    <s v="M.YHX3"/>
    <s v="M.YHX3"/>
    <s v="M.YHX3"/>
    <x v="2"/>
    <x v="3"/>
    <s v="MMBtu"/>
    <x v="30"/>
    <s v="N"/>
    <s v="N"/>
    <s v="Y"/>
    <s v="N"/>
  </r>
  <r>
    <x v="1"/>
    <x v="4"/>
    <n v="4"/>
    <x v="255"/>
    <s v="M.7AC2"/>
    <s v="M.7AC2"/>
    <s v="M.7AC2"/>
    <x v="2"/>
    <x v="3"/>
    <s v="MMBtu"/>
    <x v="30"/>
    <s v="N"/>
    <s v="N"/>
    <s v="Y"/>
    <s v="N"/>
  </r>
  <r>
    <x v="1"/>
    <x v="4"/>
    <n v="4"/>
    <x v="256"/>
    <s v="M.U97B"/>
    <s v="M.U97B"/>
    <s v="M.U97B"/>
    <x v="2"/>
    <x v="3"/>
    <s v="MMBtu"/>
    <x v="30"/>
    <s v="N"/>
    <s v="N"/>
    <s v="Y"/>
    <s v="N"/>
  </r>
  <r>
    <x v="1"/>
    <x v="4"/>
    <n v="4"/>
    <x v="257"/>
    <s v="M.RTVN"/>
    <s v="M.RTVN"/>
    <s v="M.RTVN"/>
    <x v="2"/>
    <x v="3"/>
    <s v="MMBtu"/>
    <x v="30"/>
    <s v="N"/>
    <s v="N"/>
    <s v="Y"/>
    <s v="N"/>
  </r>
  <r>
    <x v="1"/>
    <x v="4"/>
    <n v="4"/>
    <x v="258"/>
    <s v="M.8JMC"/>
    <s v="M.8JMC"/>
    <s v="M.8JMC"/>
    <x v="2"/>
    <x v="3"/>
    <s v="MMBtu"/>
    <x v="30"/>
    <s v="N"/>
    <s v="N"/>
    <s v="Y"/>
    <s v="N"/>
  </r>
  <r>
    <x v="1"/>
    <x v="4"/>
    <n v="4"/>
    <x v="259"/>
    <s v="M.2JTM"/>
    <s v="M.2JTM"/>
    <s v="M.2JTM"/>
    <x v="2"/>
    <x v="3"/>
    <s v="MMBtu"/>
    <x v="30"/>
    <s v="N"/>
    <s v="N"/>
    <s v="Y"/>
    <s v="N"/>
  </r>
  <r>
    <x v="1"/>
    <x v="4"/>
    <n v="4"/>
    <x v="260"/>
    <s v="M.175X"/>
    <s v="M.175X"/>
    <s v="M.175X"/>
    <x v="2"/>
    <x v="3"/>
    <s v="MMBtu"/>
    <x v="30"/>
    <s v="N"/>
    <s v="N"/>
    <s v="Y"/>
    <s v="N"/>
  </r>
  <r>
    <x v="1"/>
    <x v="4"/>
    <n v="4"/>
    <x v="261"/>
    <s v="M.XQEY"/>
    <s v="M.XQEY"/>
    <s v="M.XQEY"/>
    <x v="2"/>
    <x v="3"/>
    <s v="MMBtu"/>
    <x v="30"/>
    <s v="N"/>
    <s v="N"/>
    <s v="Y"/>
    <s v="N"/>
  </r>
  <r>
    <x v="1"/>
    <x v="4"/>
    <n v="4"/>
    <x v="262"/>
    <s v="M.VNP8"/>
    <s v="M.VNP8"/>
    <s v="M.VNP8"/>
    <x v="2"/>
    <x v="3"/>
    <s v="MMBtu"/>
    <x v="30"/>
    <s v="N"/>
    <s v="N"/>
    <s v="Y"/>
    <s v="N"/>
  </r>
  <r>
    <x v="1"/>
    <x v="4"/>
    <n v="4"/>
    <x v="263"/>
    <s v="M.4ZD3"/>
    <s v="M.4ZD3"/>
    <s v="M.4ZD3"/>
    <x v="2"/>
    <x v="3"/>
    <s v="MMBtu"/>
    <x v="30"/>
    <s v="N"/>
    <s v="N"/>
    <s v="Y"/>
    <s v="N"/>
  </r>
  <r>
    <x v="1"/>
    <x v="4"/>
    <n v="4"/>
    <x v="264"/>
    <s v="M.TLUM"/>
    <s v="M.TLUM"/>
    <s v="M.TLUM"/>
    <x v="2"/>
    <x v="3"/>
    <s v="MMBtu"/>
    <x v="30"/>
    <s v="N"/>
    <s v="N"/>
    <s v="Y"/>
    <s v="N"/>
  </r>
  <r>
    <x v="1"/>
    <x v="4"/>
    <n v="4"/>
    <x v="265"/>
    <s v="M.KGF4"/>
    <s v="M.KGF4"/>
    <s v="M.KGF4"/>
    <x v="2"/>
    <x v="3"/>
    <s v="MMBtu"/>
    <x v="30"/>
    <s v="N"/>
    <s v="N"/>
    <s v="Y"/>
    <s v="N"/>
  </r>
  <r>
    <x v="1"/>
    <x v="4"/>
    <n v="4"/>
    <x v="266"/>
    <s v="M.Q9ZJ"/>
    <s v="M.Q9ZJ"/>
    <s v="M.Q9ZJ"/>
    <x v="2"/>
    <x v="3"/>
    <s v="MMBtu"/>
    <x v="30"/>
    <s v="N"/>
    <s v="N"/>
    <s v="Y"/>
    <s v="N"/>
  </r>
  <r>
    <x v="1"/>
    <x v="4"/>
    <n v="4"/>
    <x v="267"/>
    <s v="M.TNG9"/>
    <s v="M.TNG9"/>
    <s v="M.TNG9"/>
    <x v="2"/>
    <x v="3"/>
    <s v="MMBtu"/>
    <x v="30"/>
    <s v="N"/>
    <s v="N"/>
    <s v="Y"/>
    <s v="N"/>
  </r>
  <r>
    <x v="1"/>
    <x v="4"/>
    <n v="4"/>
    <x v="268"/>
    <s v="M.3GS6"/>
    <s v="M.3GS6"/>
    <s v="M.3GS6"/>
    <x v="2"/>
    <x v="3"/>
    <s v="MMBtu"/>
    <x v="30"/>
    <s v="N"/>
    <s v="N"/>
    <s v="Y"/>
    <s v="N"/>
  </r>
  <r>
    <x v="1"/>
    <x v="4"/>
    <n v="4"/>
    <x v="269"/>
    <s v="M.93JY"/>
    <s v="M.93JY"/>
    <s v="M.93JY"/>
    <x v="2"/>
    <x v="3"/>
    <s v="MMBtu"/>
    <x v="30"/>
    <s v="N"/>
    <s v="N"/>
    <s v="Y"/>
    <s v="N"/>
  </r>
  <r>
    <x v="1"/>
    <x v="4"/>
    <n v="4"/>
    <x v="270"/>
    <s v="M.LD9X"/>
    <s v="M.LD9X"/>
    <s v="M.LD9X"/>
    <x v="2"/>
    <x v="3"/>
    <s v="MMBtu"/>
    <x v="30"/>
    <s v="N"/>
    <s v="N"/>
    <s v="Y"/>
    <s v="N"/>
  </r>
  <r>
    <x v="1"/>
    <x v="4"/>
    <n v="4"/>
    <x v="271"/>
    <s v="M.B8F0"/>
    <s v="M.B8F0"/>
    <s v="M.B8F0"/>
    <x v="2"/>
    <x v="3"/>
    <s v="MMBtu"/>
    <x v="30"/>
    <s v="N"/>
    <s v="N"/>
    <s v="Y"/>
    <s v="N"/>
  </r>
  <r>
    <x v="1"/>
    <x v="4"/>
    <n v="4"/>
    <x v="272"/>
    <s v="M.SLWH"/>
    <s v="M.SLWH"/>
    <s v="M.SLWH"/>
    <x v="2"/>
    <x v="3"/>
    <s v="MMBtu"/>
    <x v="30"/>
    <s v="N"/>
    <s v="N"/>
    <s v="Y"/>
    <s v="N"/>
  </r>
  <r>
    <x v="1"/>
    <x v="4"/>
    <n v="4"/>
    <x v="273"/>
    <s v="M.PGUC"/>
    <s v="WAI"/>
    <s v="WAI"/>
    <x v="2"/>
    <x v="3"/>
    <s v="MMBtu"/>
    <x v="30"/>
    <s v="N"/>
    <s v="N"/>
    <s v="Y"/>
    <s v="N"/>
  </r>
  <r>
    <x v="0"/>
    <x v="6"/>
    <n v="0"/>
    <x v="104"/>
    <s v="M.VUVO"/>
    <s v="M.VUVF"/>
    <s v="M.VUVF"/>
    <x v="3"/>
    <x v="0"/>
    <s v="MT"/>
    <x v="8"/>
    <s v="Y"/>
    <s v="N"/>
    <s v="Y"/>
    <s v="N"/>
  </r>
  <r>
    <x v="0"/>
    <x v="6"/>
    <n v="1"/>
    <x v="274"/>
    <s v="A.380"/>
    <s v="A.380"/>
    <s v="A.380"/>
    <x v="3"/>
    <x v="0"/>
    <s v="MT"/>
    <x v="31"/>
    <s v="Y"/>
    <s v="Y"/>
    <s v="Y"/>
    <s v="N"/>
  </r>
  <r>
    <x v="1"/>
    <x v="1"/>
    <n v="2"/>
    <x v="113"/>
    <s v="M.QX92"/>
    <s v="ARH.O"/>
    <s v="ARH.O"/>
    <x v="3"/>
    <x v="1"/>
    <s v="barrels"/>
    <x v="1"/>
    <s v="N"/>
    <s v="N"/>
    <s v="Y"/>
    <s v="N"/>
  </r>
  <r>
    <x v="1"/>
    <x v="1"/>
    <n v="2"/>
    <x v="116"/>
    <s v="M.VOOT"/>
    <s v="ARH.O"/>
    <s v="ARH.O"/>
    <x v="3"/>
    <x v="1"/>
    <s v="barrels"/>
    <x v="1"/>
    <s v="N"/>
    <s v="N"/>
    <s v="Y"/>
    <s v="N"/>
  </r>
  <r>
    <x v="1"/>
    <x v="2"/>
    <n v="2"/>
    <x v="121"/>
    <s v="M.BOIO"/>
    <s v="I.O"/>
    <s v="I.O"/>
    <x v="3"/>
    <x v="1"/>
    <s v="barrels"/>
    <x v="14"/>
    <s v="N"/>
    <s v="N"/>
    <s v="Y"/>
    <s v="N"/>
  </r>
  <r>
    <x v="1"/>
    <x v="7"/>
    <n v="1"/>
    <x v="122"/>
    <s v="M.BORO"/>
    <s v="R.O"/>
    <s v="R.O"/>
    <x v="3"/>
    <x v="1"/>
    <s v="barrels"/>
    <x v="15"/>
    <s v="N"/>
    <s v="N"/>
    <s v="Y"/>
    <s v="N"/>
  </r>
  <r>
    <x v="1"/>
    <x v="7"/>
    <n v="1"/>
    <x v="275"/>
    <s v="M.NPLX"/>
    <s v="R"/>
    <s v="R"/>
    <x v="3"/>
    <x v="1"/>
    <s v="barrels"/>
    <x v="15"/>
    <s v="N"/>
    <s v="N"/>
    <s v="N"/>
    <s v="N"/>
  </r>
  <r>
    <x v="1"/>
    <x v="1"/>
    <n v="3"/>
    <x v="13"/>
    <s v="M.D78V"/>
    <s v="M.D78V"/>
    <s v="M.D78V"/>
    <x v="3"/>
    <x v="1"/>
    <s v="barrels"/>
    <x v="5"/>
    <s v="N"/>
    <s v="N"/>
    <s v="Y"/>
    <s v="N"/>
  </r>
  <r>
    <x v="1"/>
    <x v="1"/>
    <n v="3"/>
    <x v="14"/>
    <s v="M.9G92"/>
    <s v="M.9G92"/>
    <s v="M.9G92"/>
    <x v="3"/>
    <x v="1"/>
    <s v="barrels"/>
    <x v="5"/>
    <s v="N"/>
    <s v="N"/>
    <s v="Y"/>
    <s v="N"/>
  </r>
  <r>
    <x v="1"/>
    <x v="1"/>
    <n v="3"/>
    <x v="15"/>
    <s v="M.3FYY"/>
    <s v="M.3FYY"/>
    <s v="M.3FYY"/>
    <x v="3"/>
    <x v="1"/>
    <s v="barrels"/>
    <x v="5"/>
    <s v="N"/>
    <s v="N"/>
    <s v="Y"/>
    <s v="N"/>
  </r>
  <r>
    <x v="1"/>
    <x v="1"/>
    <n v="3"/>
    <x v="16"/>
    <s v="M.0GX6"/>
    <s v="M.0GX6"/>
    <s v="M.0GX6"/>
    <x v="3"/>
    <x v="1"/>
    <s v="barrels"/>
    <x v="5"/>
    <s v="N"/>
    <s v="N"/>
    <s v="Y"/>
    <s v="N"/>
  </r>
  <r>
    <x v="1"/>
    <x v="1"/>
    <n v="3"/>
    <x v="17"/>
    <s v="M.4KHR"/>
    <s v="M.4KHR"/>
    <s v="M.4KHR"/>
    <x v="3"/>
    <x v="1"/>
    <s v="barrels"/>
    <x v="5"/>
    <s v="N"/>
    <s v="N"/>
    <s v="Y"/>
    <s v="N"/>
  </r>
  <r>
    <x v="1"/>
    <x v="1"/>
    <n v="3"/>
    <x v="18"/>
    <s v="M.P13W"/>
    <s v="M.P13W"/>
    <s v="M.P13W"/>
    <x v="3"/>
    <x v="1"/>
    <s v="barrels"/>
    <x v="5"/>
    <s v="N"/>
    <s v="N"/>
    <s v="Y"/>
    <s v="N"/>
  </r>
  <r>
    <x v="1"/>
    <x v="1"/>
    <n v="3"/>
    <x v="20"/>
    <s v="M.X29Q"/>
    <s v="M.X29Q"/>
    <s v="M.X29Q"/>
    <x v="3"/>
    <x v="1"/>
    <s v="barrels"/>
    <x v="5"/>
    <s v="N"/>
    <s v="N"/>
    <s v="Y"/>
    <s v="N"/>
  </r>
  <r>
    <x v="1"/>
    <x v="1"/>
    <n v="3"/>
    <x v="21"/>
    <s v="M.J5CN"/>
    <s v="M.J5CN"/>
    <s v="M.J5CN"/>
    <x v="3"/>
    <x v="1"/>
    <s v="barrels"/>
    <x v="5"/>
    <s v="N"/>
    <s v="N"/>
    <s v="Y"/>
    <s v="N"/>
  </r>
  <r>
    <x v="1"/>
    <x v="1"/>
    <n v="3"/>
    <x v="25"/>
    <s v="M.WYSV"/>
    <s v="M.WYSV"/>
    <s v="M.WYSV"/>
    <x v="3"/>
    <x v="1"/>
    <s v="barrels"/>
    <x v="5"/>
    <s v="N"/>
    <s v="N"/>
    <s v="Y"/>
    <s v="N"/>
  </r>
  <r>
    <x v="1"/>
    <x v="1"/>
    <n v="3"/>
    <x v="26"/>
    <s v="M.ALQD"/>
    <s v="M.ALQD"/>
    <s v="M.ALQD"/>
    <x v="3"/>
    <x v="1"/>
    <s v="barrels"/>
    <x v="5"/>
    <s v="N"/>
    <s v="N"/>
    <s v="Y"/>
    <s v="N"/>
  </r>
  <r>
    <x v="1"/>
    <x v="0"/>
    <n v="2"/>
    <x v="124"/>
    <s v="M.NJPE"/>
    <s v="PDB.O"/>
    <s v="PDB.O"/>
    <x v="3"/>
    <x v="1"/>
    <s v="barrels"/>
    <x v="16"/>
    <s v="N"/>
    <s v="N"/>
    <s v="Y"/>
    <s v="N"/>
  </r>
  <r>
    <x v="1"/>
    <x v="8"/>
    <n v="2"/>
    <x v="128"/>
    <s v="M.U7BM"/>
    <s v="M.U7BM"/>
    <s v="M.U7BM"/>
    <x v="3"/>
    <x v="6"/>
    <s v="gallons"/>
    <x v="17"/>
    <s v="N"/>
    <s v="N"/>
    <s v="Y"/>
    <s v="N"/>
  </r>
  <r>
    <x v="1"/>
    <x v="8"/>
    <n v="1"/>
    <x v="129"/>
    <s v="M.08XW"/>
    <s v="M.08XW"/>
    <s v="M.08XW"/>
    <x v="3"/>
    <x v="6"/>
    <s v="gallons"/>
    <x v="17"/>
    <s v="N"/>
    <s v="N"/>
    <s v="Y"/>
    <s v="N"/>
  </r>
  <r>
    <x v="1"/>
    <x v="8"/>
    <n v="1"/>
    <x v="133"/>
    <s v="A.453"/>
    <s v="A.453"/>
    <m/>
    <x v="3"/>
    <x v="7"/>
    <s v="gallons"/>
    <x v="18"/>
    <s v="N"/>
    <s v="N"/>
    <s v="Y"/>
    <s v="N"/>
  </r>
  <r>
    <x v="1"/>
    <x v="0"/>
    <n v="7"/>
    <x v="135"/>
    <s v="M.LKJH"/>
    <s v="M.ASDF"/>
    <s v="M.ASDF"/>
    <x v="3"/>
    <x v="8"/>
    <s v="barrels"/>
    <x v="2"/>
    <s v="Y"/>
    <s v="N"/>
    <s v="Y"/>
    <s v="N"/>
  </r>
  <r>
    <x v="1"/>
    <x v="0"/>
    <n v="6"/>
    <x v="136"/>
    <s v="M.H8LP"/>
    <s v="M.H8LP"/>
    <s v="M.H8LP"/>
    <x v="3"/>
    <x v="3"/>
    <s v="MMBtu"/>
    <x v="6"/>
    <s v="N"/>
    <s v="N"/>
    <s v="N"/>
    <s v="N"/>
  </r>
  <r>
    <x v="1"/>
    <x v="4"/>
    <n v="3"/>
    <x v="137"/>
    <s v="M.XFVP"/>
    <s v="M.XFVP"/>
    <s v="M.XFVP"/>
    <x v="3"/>
    <x v="3"/>
    <s v="MMBtu"/>
    <x v="19"/>
    <s v="N"/>
    <s v="N"/>
    <s v="Y"/>
    <s v="N"/>
  </r>
  <r>
    <x v="1"/>
    <x v="4"/>
    <n v="3"/>
    <x v="141"/>
    <s v="M.T79Z"/>
    <s v="M.T79Z"/>
    <s v="M.T79Z"/>
    <x v="3"/>
    <x v="3"/>
    <s v="MMBtu"/>
    <x v="19"/>
    <s v="N"/>
    <s v="N"/>
    <s v="Y"/>
    <s v="N"/>
  </r>
  <r>
    <x v="1"/>
    <x v="4"/>
    <n v="3"/>
    <x v="143"/>
    <s v="M.3K2Y"/>
    <s v="M.3K2Y"/>
    <s v="M.3K2Y"/>
    <x v="3"/>
    <x v="3"/>
    <s v="MMBtu"/>
    <x v="19"/>
    <s v="N"/>
    <s v="N"/>
    <s v="Y"/>
    <s v="N"/>
  </r>
  <r>
    <x v="1"/>
    <x v="4"/>
    <n v="3"/>
    <x v="145"/>
    <s v="M.JUWD"/>
    <s v="M.JUWD"/>
    <s v="M.JUWD"/>
    <x v="3"/>
    <x v="3"/>
    <s v="MMBtu"/>
    <x v="19"/>
    <s v="N"/>
    <s v="N"/>
    <s v="Y"/>
    <s v="N"/>
  </r>
  <r>
    <x v="1"/>
    <x v="4"/>
    <n v="3"/>
    <x v="147"/>
    <s v="M.1ACB"/>
    <s v="M.1ACB"/>
    <s v="M.1ACB"/>
    <x v="3"/>
    <x v="3"/>
    <s v="MMBtu"/>
    <x v="19"/>
    <s v="N"/>
    <s v="N"/>
    <s v="Y"/>
    <s v="N"/>
  </r>
  <r>
    <x v="1"/>
    <x v="4"/>
    <n v="3"/>
    <x v="151"/>
    <s v="M.9WLA"/>
    <s v="M.9WLA"/>
    <s v="M.9WLA"/>
    <x v="3"/>
    <x v="3"/>
    <s v="MMBtu"/>
    <x v="19"/>
    <s v="N"/>
    <s v="N"/>
    <s v="Y"/>
    <s v="N"/>
  </r>
  <r>
    <x v="1"/>
    <x v="4"/>
    <n v="3"/>
    <x v="153"/>
    <s v="M.2E46"/>
    <s v="M.2E46"/>
    <s v="M.2E46"/>
    <x v="3"/>
    <x v="3"/>
    <s v="MMBtu"/>
    <x v="19"/>
    <s v="N"/>
    <s v="N"/>
    <s v="Y"/>
    <s v="N"/>
  </r>
  <r>
    <x v="1"/>
    <x v="4"/>
    <n v="5"/>
    <x v="156"/>
    <s v="A.493"/>
    <s v="A.493"/>
    <s v=""/>
    <x v="3"/>
    <x v="3"/>
    <s v="MMBtu"/>
    <x v="19"/>
    <s v="N"/>
    <s v="N"/>
    <s v="Y"/>
    <s v="N"/>
  </r>
  <r>
    <x v="1"/>
    <x v="4"/>
    <n v="3"/>
    <x v="157"/>
    <s v="M.VILO"/>
    <s v="FQH.O"/>
    <s v="FQH.O"/>
    <x v="3"/>
    <x v="3"/>
    <s v="MMBtu"/>
    <x v="19"/>
    <s v="N"/>
    <s v="N"/>
    <s v="Y"/>
    <s v="N"/>
  </r>
  <r>
    <x v="1"/>
    <x v="5"/>
    <n v="3"/>
    <x v="159"/>
    <s v="M.47GZ"/>
    <s v="M.47GZ"/>
    <s v="M.47GZ"/>
    <x v="3"/>
    <x v="3"/>
    <s v="MMBtu"/>
    <x v="19"/>
    <s v="N"/>
    <s v="N"/>
    <s v="Y"/>
    <s v="N"/>
  </r>
  <r>
    <x v="1"/>
    <x v="4"/>
    <n v="3"/>
    <x v="161"/>
    <s v="M.0VX2"/>
    <s v="M.0VX2"/>
    <s v="M.0VX2"/>
    <x v="3"/>
    <x v="3"/>
    <s v="MMBtu"/>
    <x v="19"/>
    <s v="N"/>
    <s v="N"/>
    <s v="Y"/>
    <s v="N"/>
  </r>
  <r>
    <x v="1"/>
    <x v="4"/>
    <n v="3"/>
    <x v="163"/>
    <s v="M.7W9F"/>
    <s v="M.7W9F"/>
    <s v="M.7W9F"/>
    <x v="3"/>
    <x v="3"/>
    <s v="MMBtu"/>
    <x v="19"/>
    <s v="N"/>
    <s v="N"/>
    <s v="Y"/>
    <s v="N"/>
  </r>
  <r>
    <x v="1"/>
    <x v="4"/>
    <n v="3"/>
    <x v="165"/>
    <s v="M.ZW8Y"/>
    <s v="M.ZW8Y"/>
    <s v="M.ZW8Y"/>
    <x v="3"/>
    <x v="3"/>
    <s v="MMBtu"/>
    <x v="19"/>
    <s v="N"/>
    <s v="N"/>
    <s v="Y"/>
    <s v="N"/>
  </r>
  <r>
    <x v="1"/>
    <x v="4"/>
    <n v="3"/>
    <x v="168"/>
    <s v="M.4L1R"/>
    <s v="M.4L1R"/>
    <s v="M.4L1R"/>
    <x v="3"/>
    <x v="3"/>
    <s v="MMBtu"/>
    <x v="19"/>
    <s v="N"/>
    <s v="N"/>
    <s v="Y"/>
    <s v="N"/>
  </r>
  <r>
    <x v="1"/>
    <x v="4"/>
    <n v="3"/>
    <x v="170"/>
    <s v="M.GT0L"/>
    <s v="M.GT0L"/>
    <s v="M.GT0L"/>
    <x v="3"/>
    <x v="3"/>
    <s v="MMBtu"/>
    <x v="19"/>
    <s v="N"/>
    <s v="N"/>
    <s v="Y"/>
    <s v="N"/>
  </r>
  <r>
    <x v="1"/>
    <x v="4"/>
    <n v="3"/>
    <x v="172"/>
    <s v="M.DDUB"/>
    <s v="M.DDUB"/>
    <s v="M.DDUB"/>
    <x v="3"/>
    <x v="3"/>
    <s v="MMBtu"/>
    <x v="19"/>
    <s v="N"/>
    <s v="N"/>
    <s v="Y"/>
    <s v="N"/>
  </r>
  <r>
    <x v="1"/>
    <x v="4"/>
    <n v="3"/>
    <x v="174"/>
    <s v="M.FWAV"/>
    <s v="M.FWAV"/>
    <s v="M.FWAV"/>
    <x v="3"/>
    <x v="3"/>
    <s v="MMBtu"/>
    <x v="19"/>
    <s v="N"/>
    <s v="N"/>
    <s v="Y"/>
    <s v="N"/>
  </r>
  <r>
    <x v="1"/>
    <x v="4"/>
    <n v="3"/>
    <x v="176"/>
    <s v="M.JXN9"/>
    <s v="M.JXN9"/>
    <s v="M.JXN9"/>
    <x v="3"/>
    <x v="3"/>
    <s v="MMBtu"/>
    <x v="19"/>
    <s v="N"/>
    <s v="N"/>
    <s v="Y"/>
    <s v="N"/>
  </r>
  <r>
    <x v="1"/>
    <x v="4"/>
    <n v="3"/>
    <x v="178"/>
    <s v="M.7THJ"/>
    <s v="M.7THJ"/>
    <s v="M.7THJ"/>
    <x v="3"/>
    <x v="3"/>
    <s v="MMBtu"/>
    <x v="19"/>
    <s v="N"/>
    <s v="N"/>
    <s v="Y"/>
    <s v="N"/>
  </r>
  <r>
    <x v="1"/>
    <x v="4"/>
    <n v="3"/>
    <x v="180"/>
    <s v="M.3L4Q"/>
    <s v="M.3L4Q"/>
    <s v="M.3L4Q"/>
    <x v="3"/>
    <x v="3"/>
    <s v="MMBtu"/>
    <x v="19"/>
    <s v="N"/>
    <s v="N"/>
    <s v="Y"/>
    <s v="N"/>
  </r>
  <r>
    <x v="1"/>
    <x v="4"/>
    <n v="3"/>
    <x v="182"/>
    <s v="M.X14J"/>
    <s v="M.X14J"/>
    <s v="M.X14J"/>
    <x v="3"/>
    <x v="3"/>
    <s v="MMBtu"/>
    <x v="19"/>
    <s v="N"/>
    <s v="N"/>
    <s v="Y"/>
    <s v="N"/>
  </r>
  <r>
    <x v="1"/>
    <x v="4"/>
    <n v="3"/>
    <x v="188"/>
    <s v="M.X3P9"/>
    <s v="M.X3P9"/>
    <s v="M.X3P9"/>
    <x v="3"/>
    <x v="3"/>
    <s v="MMBtu"/>
    <x v="19"/>
    <s v="N"/>
    <s v="N"/>
    <s v="Y"/>
    <s v="N"/>
  </r>
  <r>
    <x v="1"/>
    <x v="4"/>
    <n v="3"/>
    <x v="192"/>
    <s v="M.LCPS"/>
    <s v="M.LCPS"/>
    <s v="M.LCPS"/>
    <x v="3"/>
    <x v="3"/>
    <s v="MMBtu"/>
    <x v="19"/>
    <s v="N"/>
    <s v="N"/>
    <s v="Y"/>
    <s v="N"/>
  </r>
  <r>
    <x v="1"/>
    <x v="4"/>
    <n v="3"/>
    <x v="194"/>
    <s v="M.GLD1"/>
    <s v="M.GLD1"/>
    <s v="M.GLD1"/>
    <x v="3"/>
    <x v="3"/>
    <s v="MMBtu"/>
    <x v="19"/>
    <s v="N"/>
    <s v="N"/>
    <s v="Y"/>
    <s v="N"/>
  </r>
  <r>
    <x v="1"/>
    <x v="4"/>
    <n v="3"/>
    <x v="196"/>
    <s v="M.EISP"/>
    <s v="FQW.O"/>
    <s v="FQW.O"/>
    <x v="3"/>
    <x v="3"/>
    <s v="MMBtu"/>
    <x v="19"/>
    <s v="N"/>
    <s v="N"/>
    <s v="Y"/>
    <s v="N"/>
  </r>
  <r>
    <x v="1"/>
    <x v="7"/>
    <n v="1"/>
    <x v="199"/>
    <s v="M.KQED"/>
    <s v="M.AQWA"/>
    <s v="M.AQWA"/>
    <x v="3"/>
    <x v="3"/>
    <s v="MMBtu"/>
    <x v="21"/>
    <s v="N"/>
    <s v="N"/>
    <s v="Y"/>
    <s v="N"/>
  </r>
  <r>
    <x v="1"/>
    <x v="7"/>
    <n v="1"/>
    <x v="200"/>
    <s v="M.BONO"/>
    <s v="PHE"/>
    <s v="PHE"/>
    <x v="3"/>
    <x v="3"/>
    <s v="MMBtu"/>
    <x v="21"/>
    <s v="N"/>
    <s v="N"/>
    <s v="Y"/>
    <s v="N"/>
  </r>
  <r>
    <x v="1"/>
    <x v="7"/>
    <n v="1"/>
    <x v="276"/>
    <s v="M.JPUG"/>
    <s v="H"/>
    <s v="H"/>
    <x v="3"/>
    <x v="3"/>
    <s v="MMBtu"/>
    <x v="21"/>
    <s v="N"/>
    <s v="N"/>
    <s v="N"/>
    <s v="N"/>
  </r>
  <r>
    <x v="1"/>
    <x v="7"/>
    <n v="1"/>
    <x v="201"/>
    <s v="M.BPHE"/>
    <s v="PHE"/>
    <s v="PHE"/>
    <x v="3"/>
    <x v="3"/>
    <s v="MMBtu"/>
    <x v="21"/>
    <s v="N"/>
    <s v="N"/>
    <s v="Y"/>
    <s v="N"/>
  </r>
  <r>
    <x v="1"/>
    <x v="8"/>
    <n v="1"/>
    <x v="205"/>
    <s v="M.0WFZ"/>
    <s v="M.0WFZ"/>
    <s v="M.0WFZ"/>
    <x v="3"/>
    <x v="10"/>
    <s v="gallons"/>
    <x v="23"/>
    <s v="N"/>
    <s v="N"/>
    <s v="Y"/>
    <s v="N"/>
  </r>
  <r>
    <x v="1"/>
    <x v="8"/>
    <n v="1"/>
    <x v="208"/>
    <s v="M.LLTM"/>
    <s v="M.LLTM"/>
    <s v="M.LLTM"/>
    <x v="3"/>
    <x v="11"/>
    <s v="gallons"/>
    <x v="24"/>
    <s v="N"/>
    <s v="N"/>
    <s v="Y"/>
    <s v="N"/>
  </r>
  <r>
    <x v="1"/>
    <x v="8"/>
    <n v="2"/>
    <x v="210"/>
    <s v="M.J3C7"/>
    <s v="M.J3C7"/>
    <s v="M.J3C7"/>
    <x v="3"/>
    <x v="12"/>
    <s v="gallons"/>
    <x v="25"/>
    <s v="N"/>
    <s v="N"/>
    <s v="Y"/>
    <s v="N"/>
  </r>
  <r>
    <x v="1"/>
    <x v="8"/>
    <n v="1"/>
    <x v="211"/>
    <s v="M.PWOC"/>
    <s v="M.PWOC"/>
    <s v="M.PWOC"/>
    <x v="3"/>
    <x v="12"/>
    <s v="gallons"/>
    <x v="25"/>
    <s v="N"/>
    <s v="N"/>
    <s v="Y"/>
    <s v="N"/>
  </r>
  <r>
    <x v="1"/>
    <x v="8"/>
    <n v="1"/>
    <x v="212"/>
    <s v="M.SUNF"/>
    <s v="PRL.O"/>
    <s v="PRL.O"/>
    <x v="3"/>
    <x v="12"/>
    <s v="gallons"/>
    <x v="25"/>
    <s v="N"/>
    <s v="N"/>
    <s v="Y"/>
    <s v="N"/>
  </r>
  <r>
    <x v="0"/>
    <x v="7"/>
    <n v="1"/>
    <x v="213"/>
    <s v="HRCO"/>
    <s v="HRCS"/>
    <s v="HRCS"/>
    <x v="3"/>
    <x v="13"/>
    <s v="ST"/>
    <x v="32"/>
    <s v="N"/>
    <s v="N"/>
    <s v="Y"/>
    <s v="N"/>
  </r>
  <r>
    <x v="1"/>
    <x v="1"/>
    <n v="3"/>
    <x v="277"/>
    <s v="M.LKDI"/>
    <s v="M.LKDI"/>
    <s v="M.LKDI"/>
    <x v="4"/>
    <x v="1"/>
    <s v="barrels"/>
    <x v="5"/>
    <s v="Y"/>
    <s v="Y"/>
    <s v="Y"/>
    <s v="N"/>
  </r>
  <r>
    <x v="1"/>
    <x v="7"/>
    <n v="3"/>
    <x v="278"/>
    <s v="M.WPWP"/>
    <s v="M.WPWP"/>
    <s v="M.WPWP"/>
    <x v="4"/>
    <x v="1"/>
    <s v="barrels"/>
    <x v="5"/>
    <s v="Y"/>
    <s v="Y"/>
    <s v="Y"/>
    <s v="N"/>
  </r>
  <r>
    <x v="1"/>
    <x v="7"/>
    <n v="3"/>
    <x v="279"/>
    <s v="M.D0EG"/>
    <s v="M.D0EG"/>
    <s v="M.D0EG"/>
    <x v="4"/>
    <x v="1"/>
    <s v="barrels"/>
    <x v="5"/>
    <s v="Y"/>
    <s v="Y"/>
    <s v="Y"/>
    <s v="N"/>
  </r>
  <r>
    <x v="1"/>
    <x v="4"/>
    <n v="2"/>
    <x v="280"/>
    <s v="M.JQ6G"/>
    <s v="WAS"/>
    <s v="WAS"/>
    <x v="5"/>
    <x v="3"/>
    <s v="MMBtu"/>
    <x v="7"/>
    <s v="N"/>
    <s v="N"/>
    <s v="N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69A7BD-D1FE-488C-8DFB-9A4559D21AD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3" firstHeaderRow="1" firstDataRow="1" firstDataCol="1"/>
  <pivotFields count="15">
    <pivotField axis="axisRow" showAll="0">
      <items count="3">
        <item x="1"/>
        <item x="0"/>
        <item t="default"/>
      </items>
    </pivotField>
    <pivotField axis="axisRow" showAll="0">
      <items count="18">
        <item x="1"/>
        <item x="2"/>
        <item x="6"/>
        <item x="7"/>
        <item sd="0" m="1" x="15"/>
        <item x="8"/>
        <item x="0"/>
        <item m="1" x="10"/>
        <item x="3"/>
        <item x="4"/>
        <item x="5"/>
        <item m="1" x="9"/>
        <item sd="0" m="1" x="16"/>
        <item sd="0" m="1" x="11"/>
        <item sd="0" m="1" x="13"/>
        <item sd="0" m="1" x="12"/>
        <item sd="0" m="1" x="14"/>
        <item t="default"/>
      </items>
    </pivotField>
    <pivotField showAll="0"/>
    <pivotField axis="axisRow" dataField="1" showAll="0">
      <items count="282">
        <item x="34"/>
        <item x="136"/>
        <item x="218"/>
        <item x="219"/>
        <item x="35"/>
        <item x="137"/>
        <item x="138"/>
        <item x="220"/>
        <item x="36"/>
        <item x="139"/>
        <item x="221"/>
        <item x="37"/>
        <item x="140"/>
        <item x="222"/>
        <item x="1"/>
        <item x="112"/>
        <item x="11"/>
        <item x="12"/>
        <item x="113"/>
        <item x="13"/>
        <item x="14"/>
        <item x="114"/>
        <item x="15"/>
        <item x="16"/>
        <item x="277"/>
        <item x="115"/>
        <item x="116"/>
        <item x="117"/>
        <item x="17"/>
        <item x="18"/>
        <item x="19"/>
        <item x="118"/>
        <item x="20"/>
        <item x="21"/>
        <item x="22"/>
        <item x="119"/>
        <item x="23"/>
        <item x="24"/>
        <item x="120"/>
        <item x="25"/>
        <item x="26"/>
        <item x="38"/>
        <item x="141"/>
        <item x="142"/>
        <item x="223"/>
        <item x="39"/>
        <item x="224"/>
        <item x="40"/>
        <item x="143"/>
        <item x="144"/>
        <item x="225"/>
        <item x="41"/>
        <item x="145"/>
        <item x="146"/>
        <item x="226"/>
        <item x="7"/>
        <item x="42"/>
        <item x="43"/>
        <item x="147"/>
        <item x="148"/>
        <item x="227"/>
        <item x="149"/>
        <item x="125"/>
        <item x="44"/>
        <item x="150"/>
        <item x="228"/>
        <item x="45"/>
        <item x="151"/>
        <item x="152"/>
        <item x="46"/>
        <item x="229"/>
        <item x="47"/>
        <item x="153"/>
        <item x="154"/>
        <item x="230"/>
        <item x="48"/>
        <item x="49"/>
        <item x="231"/>
        <item x="50"/>
        <item x="51"/>
        <item x="155"/>
        <item x="156"/>
        <item x="232"/>
        <item x="52"/>
        <item x="157"/>
        <item x="158"/>
        <item x="233"/>
        <item x="121"/>
        <item x="53"/>
        <item x="234"/>
        <item x="54"/>
        <item x="235"/>
        <item x="55"/>
        <item x="236"/>
        <item x="8"/>
        <item x="6"/>
        <item x="102"/>
        <item x="103"/>
        <item x="104"/>
        <item x="274"/>
        <item x="105"/>
        <item x="106"/>
        <item x="107"/>
        <item x="110"/>
        <item x="111"/>
        <item x="202"/>
        <item x="203"/>
        <item x="216"/>
        <item x="217"/>
        <item x="56"/>
        <item x="159"/>
        <item x="160"/>
        <item x="237"/>
        <item x="9"/>
        <item x="57"/>
        <item x="161"/>
        <item x="162"/>
        <item x="238"/>
        <item x="215"/>
        <item x="213"/>
        <item x="214"/>
        <item x="58"/>
        <item x="239"/>
        <item x="27"/>
        <item x="28"/>
        <item x="29"/>
        <item x="30"/>
        <item x="31"/>
        <item x="32"/>
        <item x="59"/>
        <item x="163"/>
        <item x="164"/>
        <item x="240"/>
        <item x="60"/>
        <item x="241"/>
        <item x="61"/>
        <item x="165"/>
        <item x="166"/>
        <item x="242"/>
        <item x="167"/>
        <item x="62"/>
        <item x="243"/>
        <item x="63"/>
        <item x="168"/>
        <item x="169"/>
        <item x="244"/>
        <item x="198"/>
        <item x="64"/>
        <item x="170"/>
        <item x="171"/>
        <item x="245"/>
        <item x="65"/>
        <item x="246"/>
        <item x="130"/>
        <item x="126"/>
        <item x="199"/>
        <item x="200"/>
        <item x="276"/>
        <item x="201"/>
        <item x="122"/>
        <item x="123"/>
        <item x="278"/>
        <item x="279"/>
        <item x="275"/>
        <item x="66"/>
        <item x="247"/>
        <item x="128"/>
        <item x="129"/>
        <item x="132"/>
        <item x="133"/>
        <item x="134"/>
        <item x="204"/>
        <item x="205"/>
        <item x="206"/>
        <item x="207"/>
        <item x="208"/>
        <item x="209"/>
        <item x="210"/>
        <item x="211"/>
        <item x="212"/>
        <item x="67"/>
        <item x="172"/>
        <item x="173"/>
        <item x="248"/>
        <item x="68"/>
        <item x="174"/>
        <item x="175"/>
        <item x="249"/>
        <item x="69"/>
        <item x="124"/>
        <item x="0"/>
        <item x="109"/>
        <item x="108"/>
        <item x="33"/>
        <item x="2"/>
        <item x="135"/>
        <item x="127"/>
        <item x="3"/>
        <item x="4"/>
        <item x="131"/>
        <item x="5"/>
        <item x="70"/>
        <item x="176"/>
        <item x="177"/>
        <item x="250"/>
        <item x="71"/>
        <item x="178"/>
        <item x="179"/>
        <item x="251"/>
        <item x="72"/>
        <item x="180"/>
        <item x="181"/>
        <item x="252"/>
        <item x="73"/>
        <item x="253"/>
        <item x="74"/>
        <item x="254"/>
        <item x="75"/>
        <item x="182"/>
        <item x="183"/>
        <item x="255"/>
        <item x="76"/>
        <item x="184"/>
        <item x="256"/>
        <item x="77"/>
        <item x="257"/>
        <item x="78"/>
        <item x="258"/>
        <item x="79"/>
        <item x="80"/>
        <item x="185"/>
        <item x="259"/>
        <item x="81"/>
        <item x="82"/>
        <item x="83"/>
        <item x="84"/>
        <item x="260"/>
        <item x="85"/>
        <item x="186"/>
        <item x="187"/>
        <item x="261"/>
        <item x="86"/>
        <item x="188"/>
        <item x="189"/>
        <item x="262"/>
        <item x="87"/>
        <item x="263"/>
        <item x="88"/>
        <item x="264"/>
        <item x="89"/>
        <item x="190"/>
        <item x="191"/>
        <item x="265"/>
        <item x="90"/>
        <item x="192"/>
        <item x="193"/>
        <item x="266"/>
        <item x="91"/>
        <item x="267"/>
        <item x="92"/>
        <item x="268"/>
        <item x="93"/>
        <item x="269"/>
        <item x="94"/>
        <item x="270"/>
        <item x="95"/>
        <item x="194"/>
        <item x="195"/>
        <item x="271"/>
        <item x="96"/>
        <item x="272"/>
        <item x="97"/>
        <item x="98"/>
        <item x="99"/>
        <item x="196"/>
        <item x="100"/>
        <item x="197"/>
        <item x="101"/>
        <item x="273"/>
        <item x="280"/>
        <item x="10"/>
        <item t="default"/>
      </items>
    </pivotField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6">
        <item sd="0" x="0"/>
        <item sd="0" x="4"/>
        <item sd="0" x="1"/>
        <item sd="0" x="5"/>
        <item sd="0" x="6"/>
        <item sd="0" x="2"/>
        <item sd="0" x="7"/>
        <item sd="0" x="8"/>
        <item sd="0" x="3"/>
        <item sd="0" x="9"/>
        <item sd="0" x="10"/>
        <item sd="0" x="11"/>
        <item sd="0" x="12"/>
        <item sd="0" x="13"/>
        <item sd="0" x="14"/>
        <item t="default"/>
      </items>
    </pivotField>
    <pivotField showAll="0"/>
    <pivotField axis="axisRow" showAll="0">
      <items count="34">
        <item x="6"/>
        <item x="1"/>
        <item x="2"/>
        <item x="3"/>
        <item x="17"/>
        <item x="26"/>
        <item x="14"/>
        <item x="4"/>
        <item x="18"/>
        <item x="8"/>
        <item x="31"/>
        <item x="9"/>
        <item x="10"/>
        <item x="13"/>
        <item x="22"/>
        <item x="29"/>
        <item x="27"/>
        <item x="28"/>
        <item x="32"/>
        <item sd="0" x="7"/>
        <item x="19"/>
        <item x="30"/>
        <item x="20"/>
        <item x="23"/>
        <item x="21"/>
        <item x="15"/>
        <item x="5"/>
        <item x="24"/>
        <item x="16"/>
        <item x="0"/>
        <item x="11"/>
        <item x="12"/>
        <item x="25"/>
        <item t="default"/>
      </items>
    </pivotField>
    <pivotField showAll="0"/>
    <pivotField showAll="0"/>
    <pivotField showAll="0"/>
    <pivotField showAll="0"/>
  </pivotFields>
  <rowFields count="6">
    <field x="0"/>
    <field x="1"/>
    <field x="8"/>
    <field x="10"/>
    <field x="7"/>
    <field x="3"/>
  </rowFields>
  <rowItems count="40">
    <i>
      <x/>
    </i>
    <i r="1">
      <x/>
    </i>
    <i r="2">
      <x v="2"/>
    </i>
    <i r="1">
      <x v="1"/>
    </i>
    <i r="2">
      <x v="2"/>
    </i>
    <i r="2">
      <x v="8"/>
    </i>
    <i r="1">
      <x v="3"/>
    </i>
    <i r="2">
      <x v="2"/>
    </i>
    <i r="2">
      <x v="3"/>
    </i>
    <i r="2">
      <x v="5"/>
    </i>
    <i r="2">
      <x v="8"/>
    </i>
    <i r="1">
      <x v="5"/>
    </i>
    <i r="2">
      <x v="4"/>
    </i>
    <i r="2">
      <x v="6"/>
    </i>
    <i r="2">
      <x v="10"/>
    </i>
    <i r="2">
      <x v="11"/>
    </i>
    <i r="2">
      <x v="12"/>
    </i>
    <i r="1">
      <x v="6"/>
    </i>
    <i r="2">
      <x v="2"/>
    </i>
    <i r="2">
      <x v="3"/>
    </i>
    <i r="2">
      <x v="5"/>
    </i>
    <i r="2">
      <x v="7"/>
    </i>
    <i r="2">
      <x v="8"/>
    </i>
    <i r="1">
      <x v="8"/>
    </i>
    <i r="2">
      <x v="2"/>
    </i>
    <i r="1">
      <x v="9"/>
    </i>
    <i r="2">
      <x v="8"/>
    </i>
    <i r="1">
      <x v="10"/>
    </i>
    <i r="2">
      <x v="8"/>
    </i>
    <i>
      <x v="1"/>
    </i>
    <i r="1">
      <x v="2"/>
    </i>
    <i r="2">
      <x/>
    </i>
    <i r="2">
      <x v="1"/>
    </i>
    <i r="2">
      <x v="9"/>
    </i>
    <i r="2">
      <x v="14"/>
    </i>
    <i r="1">
      <x v="3"/>
    </i>
    <i r="2">
      <x v="13"/>
    </i>
    <i r="1">
      <x v="6"/>
    </i>
    <i r="2">
      <x/>
    </i>
    <i t="grand">
      <x/>
    </i>
  </rowItems>
  <colItems count="1">
    <i/>
  </colItems>
  <dataFields count="1">
    <dataField name="Count of Underlying" fld="3" subtotal="count" baseField="0" baseItem="0"/>
  </dataFields>
  <formats count="5">
    <format dxfId="4">
      <pivotArea dataOnly="0" labelOnly="1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3" count="6">
            <x v="123"/>
            <x v="124"/>
            <x v="125"/>
            <x v="126"/>
            <x v="127"/>
            <x v="128"/>
          </reference>
          <reference field="7" count="1" selected="0">
            <x v="0"/>
          </reference>
          <reference field="8" count="1" selected="0">
            <x v="2"/>
          </reference>
          <reference field="10" count="1" selected="0">
            <x v="26"/>
          </reference>
        </references>
      </pivotArea>
    </format>
    <format dxfId="3">
      <pivotArea dataOnly="0" labelOnly="1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3" count="4">
            <x v="194"/>
            <x v="197"/>
            <x v="198"/>
            <x v="200"/>
          </reference>
          <reference field="7" count="1" selected="0">
            <x v="0"/>
          </reference>
          <reference field="8" count="1" selected="0">
            <x v="2"/>
          </reference>
          <reference field="10" count="1" selected="0">
            <x v="2"/>
          </reference>
        </references>
      </pivotArea>
    </format>
    <format dxfId="2">
      <pivotArea dataOnly="0" labelOnly="1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49">
            <x v="7"/>
            <x v="10"/>
            <x v="13"/>
            <x v="44"/>
            <x v="46"/>
            <x v="54"/>
            <x v="60"/>
            <x v="65"/>
            <x v="70"/>
            <x v="74"/>
            <x v="77"/>
            <x v="82"/>
            <x v="86"/>
            <x v="89"/>
            <x v="91"/>
            <x v="93"/>
            <x v="117"/>
            <x v="122"/>
            <x v="132"/>
            <x v="134"/>
            <x v="138"/>
            <x v="141"/>
            <x v="145"/>
            <x v="150"/>
            <x v="152"/>
            <x v="165"/>
            <x v="183"/>
            <x v="204"/>
            <x v="214"/>
            <x v="216"/>
            <x v="220"/>
            <x v="223"/>
            <x v="225"/>
            <x v="227"/>
            <x v="231"/>
            <x v="236"/>
            <x v="240"/>
            <x v="244"/>
            <x v="246"/>
            <x v="248"/>
            <x v="252"/>
            <x v="256"/>
            <x v="258"/>
            <x v="260"/>
            <x v="262"/>
            <x v="264"/>
            <x v="268"/>
            <x v="270"/>
            <x v="278"/>
          </reference>
          <reference field="7" count="1" selected="0">
            <x v="2"/>
          </reference>
          <reference field="8" count="1" selected="0">
            <x v="8"/>
          </reference>
          <reference field="10" count="1" selected="0">
            <x v="21"/>
          </reference>
        </references>
      </pivotArea>
    </format>
    <format dxfId="1">
      <pivotArea dataOnly="0" labelOnly="1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1">
            <x v="146"/>
          </reference>
          <reference field="7" count="1" selected="0">
            <x v="1"/>
          </reference>
          <reference field="8" count="1" selected="0">
            <x v="8"/>
          </reference>
          <reference field="10" count="1" selected="0">
            <x v="22"/>
          </reference>
        </references>
      </pivotArea>
    </format>
    <format dxfId="0">
      <pivotArea dataOnly="0" labelOnly="1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3" count="5">
            <x v="50"/>
            <x v="112"/>
            <x v="187"/>
            <x v="208"/>
            <x v="212"/>
          </reference>
          <reference field="7" count="1" selected="0">
            <x v="2"/>
          </reference>
          <reference field="8" count="1" selected="0">
            <x v="8"/>
          </reference>
          <reference field="10" count="1" selected="0">
            <x v="2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ftc.gov/IndustryOversight/MarketSurveillance/SpeculativeLimits/index.htm" TargetMode="External"/><Relationship Id="rId2" Type="http://schemas.openxmlformats.org/officeDocument/2006/relationships/hyperlink" Target="https://www.cftc.gov/IndustryOversight/MarketSurveillance/SpeculativeLimits/index.htm" TargetMode="External"/><Relationship Id="rId1" Type="http://schemas.openxmlformats.org/officeDocument/2006/relationships/hyperlink" Target="https://www.cftc.gov/IndustryOversight/MarketSurveillance/SpeculativeLimits/index.htm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B498-3089-4383-8840-55DAEDC2EED6}">
  <dimension ref="A1:B43"/>
  <sheetViews>
    <sheetView workbookViewId="0">
      <selection activeCell="D35" sqref="D35"/>
    </sheetView>
  </sheetViews>
  <sheetFormatPr defaultRowHeight="15.5"/>
  <cols>
    <col min="1" max="1" width="18.75" bestFit="1" customWidth="1"/>
    <col min="2" max="2" width="17.25" bestFit="1" customWidth="1"/>
  </cols>
  <sheetData>
    <row r="1" spans="1:2">
      <c r="A1" s="5" t="s">
        <v>0</v>
      </c>
    </row>
    <row r="3" spans="1:2">
      <c r="A3" s="1" t="s">
        <v>1</v>
      </c>
      <c r="B3" t="s">
        <v>2</v>
      </c>
    </row>
    <row r="4" spans="1:2">
      <c r="A4" s="2" t="s">
        <v>3</v>
      </c>
      <c r="B4">
        <v>315</v>
      </c>
    </row>
    <row r="5" spans="1:2">
      <c r="A5" s="3" t="s">
        <v>4</v>
      </c>
      <c r="B5">
        <v>39</v>
      </c>
    </row>
    <row r="6" spans="1:2">
      <c r="A6" s="6" t="s">
        <v>5</v>
      </c>
      <c r="B6">
        <v>39</v>
      </c>
    </row>
    <row r="7" spans="1:2">
      <c r="A7" s="3" t="s">
        <v>6</v>
      </c>
      <c r="B7">
        <v>7</v>
      </c>
    </row>
    <row r="8" spans="1:2">
      <c r="A8" s="6" t="s">
        <v>5</v>
      </c>
      <c r="B8">
        <v>6</v>
      </c>
    </row>
    <row r="9" spans="1:2">
      <c r="A9" s="6" t="s">
        <v>7</v>
      </c>
      <c r="B9">
        <v>1</v>
      </c>
    </row>
    <row r="10" spans="1:2">
      <c r="A10" s="3" t="s">
        <v>8</v>
      </c>
      <c r="B10">
        <v>17</v>
      </c>
    </row>
    <row r="11" spans="1:2">
      <c r="A11" s="6" t="s">
        <v>5</v>
      </c>
      <c r="B11">
        <v>6</v>
      </c>
    </row>
    <row r="12" spans="1:2">
      <c r="A12" s="6" t="s">
        <v>9</v>
      </c>
      <c r="B12">
        <v>2</v>
      </c>
    </row>
    <row r="13" spans="1:2">
      <c r="A13" s="6" t="s">
        <v>10</v>
      </c>
      <c r="B13">
        <v>1</v>
      </c>
    </row>
    <row r="14" spans="1:2">
      <c r="A14" s="6" t="s">
        <v>7</v>
      </c>
      <c r="B14">
        <v>8</v>
      </c>
    </row>
    <row r="15" spans="1:2">
      <c r="A15" s="3" t="s">
        <v>11</v>
      </c>
      <c r="B15">
        <v>22</v>
      </c>
    </row>
    <row r="16" spans="1:2">
      <c r="A16" s="6" t="s">
        <v>12</v>
      </c>
      <c r="B16">
        <v>4</v>
      </c>
    </row>
    <row r="17" spans="1:2">
      <c r="A17" s="6" t="s">
        <v>13</v>
      </c>
      <c r="B17">
        <v>4</v>
      </c>
    </row>
    <row r="18" spans="1:2">
      <c r="A18" s="6" t="s">
        <v>14</v>
      </c>
      <c r="B18">
        <v>4</v>
      </c>
    </row>
    <row r="19" spans="1:2">
      <c r="A19" s="6" t="s">
        <v>15</v>
      </c>
      <c r="B19">
        <v>4</v>
      </c>
    </row>
    <row r="20" spans="1:2">
      <c r="A20" s="6" t="s">
        <v>16</v>
      </c>
      <c r="B20">
        <v>6</v>
      </c>
    </row>
    <row r="21" spans="1:2">
      <c r="A21" s="3" t="s">
        <v>17</v>
      </c>
      <c r="B21">
        <v>32</v>
      </c>
    </row>
    <row r="22" spans="1:2">
      <c r="A22" s="6" t="s">
        <v>5</v>
      </c>
      <c r="B22">
        <v>7</v>
      </c>
    </row>
    <row r="23" spans="1:2">
      <c r="A23" s="6" t="s">
        <v>9</v>
      </c>
      <c r="B23">
        <v>1</v>
      </c>
    </row>
    <row r="24" spans="1:2">
      <c r="A24" s="6" t="s">
        <v>10</v>
      </c>
      <c r="B24">
        <v>2</v>
      </c>
    </row>
    <row r="25" spans="1:2">
      <c r="A25" s="6" t="s">
        <v>18</v>
      </c>
      <c r="B25">
        <v>2</v>
      </c>
    </row>
    <row r="26" spans="1:2">
      <c r="A26" s="6" t="s">
        <v>7</v>
      </c>
      <c r="B26">
        <v>20</v>
      </c>
    </row>
    <row r="27" spans="1:2">
      <c r="A27" s="3" t="s">
        <v>19</v>
      </c>
      <c r="B27">
        <v>6</v>
      </c>
    </row>
    <row r="28" spans="1:2">
      <c r="A28" s="6" t="s">
        <v>5</v>
      </c>
      <c r="B28">
        <v>6</v>
      </c>
    </row>
    <row r="29" spans="1:2">
      <c r="A29" s="3" t="s">
        <v>20</v>
      </c>
      <c r="B29">
        <v>175</v>
      </c>
    </row>
    <row r="30" spans="1:2">
      <c r="A30" s="6" t="s">
        <v>7</v>
      </c>
      <c r="B30">
        <v>175</v>
      </c>
    </row>
    <row r="31" spans="1:2">
      <c r="A31" s="3" t="s">
        <v>21</v>
      </c>
      <c r="B31">
        <v>17</v>
      </c>
    </row>
    <row r="32" spans="1:2">
      <c r="A32" s="6" t="s">
        <v>7</v>
      </c>
      <c r="B32">
        <v>17</v>
      </c>
    </row>
    <row r="33" spans="1:2">
      <c r="A33" s="2" t="s">
        <v>22</v>
      </c>
      <c r="B33">
        <v>21</v>
      </c>
    </row>
    <row r="34" spans="1:2">
      <c r="A34" s="3" t="s">
        <v>23</v>
      </c>
      <c r="B34">
        <v>14</v>
      </c>
    </row>
    <row r="35" spans="1:2">
      <c r="A35" s="6" t="s">
        <v>24</v>
      </c>
      <c r="B35">
        <v>8</v>
      </c>
    </row>
    <row r="36" spans="1:2">
      <c r="A36" s="6" t="s">
        <v>25</v>
      </c>
      <c r="B36">
        <v>2</v>
      </c>
    </row>
    <row r="37" spans="1:2">
      <c r="A37" s="6" t="s">
        <v>26</v>
      </c>
      <c r="B37">
        <v>2</v>
      </c>
    </row>
    <row r="38" spans="1:2">
      <c r="A38" s="6" t="s">
        <v>27</v>
      </c>
      <c r="B38">
        <v>2</v>
      </c>
    </row>
    <row r="39" spans="1:2">
      <c r="A39" s="3" t="s">
        <v>8</v>
      </c>
      <c r="B39">
        <v>4</v>
      </c>
    </row>
    <row r="40" spans="1:2">
      <c r="A40" s="6" t="s">
        <v>28</v>
      </c>
      <c r="B40">
        <v>4</v>
      </c>
    </row>
    <row r="41" spans="1:2">
      <c r="A41" s="3" t="s">
        <v>17</v>
      </c>
      <c r="B41">
        <v>3</v>
      </c>
    </row>
    <row r="42" spans="1:2">
      <c r="A42" s="6" t="s">
        <v>24</v>
      </c>
      <c r="B42">
        <v>3</v>
      </c>
    </row>
    <row r="43" spans="1:2">
      <c r="A43" s="2" t="s">
        <v>29</v>
      </c>
      <c r="B43">
        <v>336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9"/>
  <sheetViews>
    <sheetView tabSelected="1" zoomScale="85" zoomScaleNormal="85" workbookViewId="0">
      <pane xSplit="2" ySplit="1" topLeftCell="E216" activePane="bottomRight" state="frozen"/>
      <selection pane="topRight" activeCell="C1" sqref="C1"/>
      <selection pane="bottomLeft" activeCell="A2" sqref="A2"/>
      <selection pane="bottomRight" activeCell="B240" sqref="B240"/>
    </sheetView>
  </sheetViews>
  <sheetFormatPr defaultRowHeight="15.5"/>
  <cols>
    <col min="1" max="1" width="9.08203125"/>
    <col min="2" max="2" width="75.33203125" style="2" bestFit="1" customWidth="1"/>
    <col min="3" max="3" width="35.75" bestFit="1" customWidth="1"/>
    <col min="4" max="4" width="33.75" customWidth="1"/>
    <col min="5" max="5" width="16.08203125" customWidth="1"/>
    <col min="6" max="6" width="25.75" bestFit="1" customWidth="1"/>
    <col min="7" max="7" width="16.25" customWidth="1"/>
    <col min="8" max="8" width="17.08203125" customWidth="1"/>
    <col min="9" max="9" width="10" customWidth="1"/>
    <col min="10" max="10" width="9.08203125" customWidth="1"/>
    <col min="11" max="11" width="12.25" customWidth="1"/>
    <col min="12" max="12" width="23.75" bestFit="1" customWidth="1"/>
    <col min="13" max="13" width="14" customWidth="1"/>
    <col min="14" max="14" width="17.25" customWidth="1"/>
    <col min="15" max="15" width="34" bestFit="1" customWidth="1"/>
    <col min="16" max="17" width="29.08203125" customWidth="1"/>
    <col min="18" max="18" width="46.25" bestFit="1" customWidth="1"/>
    <col min="19" max="19" width="40.75" customWidth="1"/>
    <col min="20" max="20" width="37.58203125" bestFit="1" customWidth="1"/>
    <col min="21" max="21" width="12.25" customWidth="1"/>
    <col min="22" max="22" width="13.75" style="29" customWidth="1"/>
    <col min="23" max="23" width="10.08203125" customWidth="1"/>
    <col min="24" max="24" width="20.75" bestFit="1" customWidth="1"/>
    <col min="25" max="25" width="14.25" bestFit="1" customWidth="1"/>
    <col min="26" max="27" width="19.75" bestFit="1" customWidth="1"/>
  </cols>
  <sheetData>
    <row r="1" spans="1:27" s="4" customFormat="1" ht="31">
      <c r="A1" s="4" t="s">
        <v>30</v>
      </c>
      <c r="B1" s="37" t="s">
        <v>31</v>
      </c>
      <c r="C1" s="24" t="s">
        <v>32</v>
      </c>
      <c r="D1" s="24" t="s">
        <v>33</v>
      </c>
      <c r="E1" s="22" t="s">
        <v>34</v>
      </c>
      <c r="F1" s="22" t="s">
        <v>35</v>
      </c>
      <c r="G1" s="22" t="s">
        <v>36</v>
      </c>
      <c r="H1" s="22" t="s">
        <v>37</v>
      </c>
      <c r="I1" s="22" t="s">
        <v>38</v>
      </c>
      <c r="J1" s="22" t="s">
        <v>39</v>
      </c>
      <c r="K1" s="22" t="s">
        <v>40</v>
      </c>
      <c r="L1" s="24" t="s">
        <v>41</v>
      </c>
      <c r="M1" s="24" t="s">
        <v>42</v>
      </c>
      <c r="N1" s="24" t="s">
        <v>43</v>
      </c>
      <c r="O1" s="24" t="s">
        <v>44</v>
      </c>
      <c r="P1" s="24" t="s">
        <v>45</v>
      </c>
      <c r="Q1" s="24" t="s">
        <v>46</v>
      </c>
      <c r="R1" s="24" t="s">
        <v>47</v>
      </c>
      <c r="S1" s="24" t="s">
        <v>48</v>
      </c>
      <c r="T1" s="24" t="s">
        <v>49</v>
      </c>
      <c r="U1" s="24" t="s">
        <v>50</v>
      </c>
      <c r="V1" s="38" t="s">
        <v>51</v>
      </c>
      <c r="W1" s="39" t="s">
        <v>52</v>
      </c>
      <c r="X1" s="39" t="s">
        <v>53</v>
      </c>
      <c r="Y1" s="39" t="s">
        <v>54</v>
      </c>
      <c r="Z1" s="39" t="s">
        <v>55</v>
      </c>
      <c r="AA1" s="39" t="s">
        <v>56</v>
      </c>
    </row>
    <row r="2" spans="1:27">
      <c r="A2" t="s">
        <v>57</v>
      </c>
      <c r="B2" s="2" t="str">
        <f t="shared" ref="B2:B33" si="0">+_xlfn.CONCAT(L2," ",K2,"  - ",R2," - ",O2," ",U2)</f>
        <v xml:space="preserve">Natural Gas Basis Swap  - Algonquin - Platts Inside FERC </v>
      </c>
      <c r="C2" t="s">
        <v>58</v>
      </c>
      <c r="D2" t="s">
        <v>59</v>
      </c>
      <c r="E2" t="s">
        <v>3</v>
      </c>
      <c r="F2" t="s">
        <v>20</v>
      </c>
      <c r="G2">
        <v>1000</v>
      </c>
      <c r="H2" t="s">
        <v>60</v>
      </c>
      <c r="I2" t="s">
        <v>60</v>
      </c>
      <c r="J2" t="s">
        <v>60</v>
      </c>
      <c r="K2" t="s">
        <v>61</v>
      </c>
      <c r="L2" t="s">
        <v>7</v>
      </c>
      <c r="M2" t="s">
        <v>62</v>
      </c>
      <c r="N2" t="s">
        <v>63</v>
      </c>
      <c r="O2" t="s">
        <v>64</v>
      </c>
      <c r="R2" t="s">
        <v>65</v>
      </c>
      <c r="S2" t="s">
        <v>66</v>
      </c>
      <c r="T2" t="s">
        <v>67</v>
      </c>
      <c r="V2" s="29">
        <v>1</v>
      </c>
      <c r="W2" t="s">
        <v>68</v>
      </c>
      <c r="Z2" s="40">
        <f t="shared" ref="Z2:Z33" si="1">AA2</f>
        <v>50000000</v>
      </c>
      <c r="AA2" s="41">
        <f t="shared" ref="AA2:AA33" si="2">V2*10000*5000</f>
        <v>50000000</v>
      </c>
    </row>
    <row r="3" spans="1:27">
      <c r="A3" t="s">
        <v>57</v>
      </c>
      <c r="B3" s="2" t="str">
        <f t="shared" si="0"/>
        <v xml:space="preserve">Natural Gas Basis Swap  - ANR SE - Platts Inside FERC </v>
      </c>
      <c r="C3" t="s">
        <v>69</v>
      </c>
      <c r="D3" t="s">
        <v>70</v>
      </c>
      <c r="E3" t="s">
        <v>3</v>
      </c>
      <c r="F3" t="s">
        <v>20</v>
      </c>
      <c r="G3">
        <v>1001</v>
      </c>
      <c r="H3" t="s">
        <v>71</v>
      </c>
      <c r="I3" t="s">
        <v>71</v>
      </c>
      <c r="J3" t="s">
        <v>71</v>
      </c>
      <c r="K3" t="s">
        <v>61</v>
      </c>
      <c r="L3" t="s">
        <v>7</v>
      </c>
      <c r="M3" t="s">
        <v>62</v>
      </c>
      <c r="N3" t="s">
        <v>63</v>
      </c>
      <c r="O3" t="s">
        <v>64</v>
      </c>
      <c r="R3" t="s">
        <v>72</v>
      </c>
      <c r="S3" t="s">
        <v>66</v>
      </c>
      <c r="T3" t="s">
        <v>67</v>
      </c>
      <c r="V3" s="29">
        <v>1</v>
      </c>
      <c r="W3" t="s">
        <v>68</v>
      </c>
      <c r="Z3" s="40">
        <f t="shared" si="1"/>
        <v>50000000</v>
      </c>
      <c r="AA3" s="41">
        <f t="shared" si="2"/>
        <v>50000000</v>
      </c>
    </row>
    <row r="4" spans="1:27">
      <c r="A4" t="s">
        <v>57</v>
      </c>
      <c r="B4" s="2" t="str">
        <f t="shared" si="0"/>
        <v xml:space="preserve">Natural Gas Basis Swap  - ANR SW - Platts Inside FERC </v>
      </c>
      <c r="C4" t="s">
        <v>73</v>
      </c>
      <c r="D4" t="s">
        <v>74</v>
      </c>
      <c r="E4" t="s">
        <v>3</v>
      </c>
      <c r="F4" t="s">
        <v>20</v>
      </c>
      <c r="G4">
        <v>1002</v>
      </c>
      <c r="H4" t="s">
        <v>75</v>
      </c>
      <c r="I4" t="s">
        <v>75</v>
      </c>
      <c r="J4" t="s">
        <v>75</v>
      </c>
      <c r="K4" t="s">
        <v>61</v>
      </c>
      <c r="L4" t="s">
        <v>7</v>
      </c>
      <c r="M4" t="s">
        <v>62</v>
      </c>
      <c r="N4" t="s">
        <v>63</v>
      </c>
      <c r="O4" t="s">
        <v>64</v>
      </c>
      <c r="R4" t="s">
        <v>76</v>
      </c>
      <c r="S4" t="s">
        <v>66</v>
      </c>
      <c r="T4" t="s">
        <v>67</v>
      </c>
      <c r="V4" s="29">
        <v>1</v>
      </c>
      <c r="W4" t="s">
        <v>68</v>
      </c>
      <c r="Z4" s="40">
        <f t="shared" si="1"/>
        <v>50000000</v>
      </c>
      <c r="AA4" s="41">
        <f t="shared" si="2"/>
        <v>50000000</v>
      </c>
    </row>
    <row r="5" spans="1:27">
      <c r="A5" t="s">
        <v>57</v>
      </c>
      <c r="B5" s="2" t="str">
        <f t="shared" si="0"/>
        <v xml:space="preserve">Natural Gas Basis Swap  - CG Mainline - Platts Inside FERC </v>
      </c>
      <c r="C5" t="s">
        <v>77</v>
      </c>
      <c r="D5" t="s">
        <v>78</v>
      </c>
      <c r="E5" t="s">
        <v>3</v>
      </c>
      <c r="F5" t="s">
        <v>20</v>
      </c>
      <c r="G5">
        <v>1003</v>
      </c>
      <c r="H5" t="s">
        <v>79</v>
      </c>
      <c r="I5" t="s">
        <v>79</v>
      </c>
      <c r="J5" t="s">
        <v>79</v>
      </c>
      <c r="K5" t="s">
        <v>61</v>
      </c>
      <c r="L5" t="s">
        <v>7</v>
      </c>
      <c r="M5" t="s">
        <v>62</v>
      </c>
      <c r="N5" t="s">
        <v>63</v>
      </c>
      <c r="O5" t="s">
        <v>64</v>
      </c>
      <c r="R5" t="s">
        <v>80</v>
      </c>
      <c r="S5" t="s">
        <v>66</v>
      </c>
      <c r="T5" t="s">
        <v>67</v>
      </c>
      <c r="V5" s="29">
        <v>1</v>
      </c>
      <c r="W5" t="s">
        <v>68</v>
      </c>
      <c r="Z5" s="40">
        <f t="shared" si="1"/>
        <v>50000000</v>
      </c>
      <c r="AA5" s="41">
        <f t="shared" si="2"/>
        <v>50000000</v>
      </c>
    </row>
    <row r="6" spans="1:27">
      <c r="A6" t="s">
        <v>57</v>
      </c>
      <c r="B6" s="2" t="str">
        <f t="shared" si="0"/>
        <v xml:space="preserve">Natural Gas Basis Swap  - CG Onshore - Platts Inside FERC </v>
      </c>
      <c r="C6" t="s">
        <v>81</v>
      </c>
      <c r="D6" t="s">
        <v>82</v>
      </c>
      <c r="E6" t="s">
        <v>3</v>
      </c>
      <c r="F6" t="s">
        <v>20</v>
      </c>
      <c r="G6">
        <v>1004</v>
      </c>
      <c r="H6" t="s">
        <v>83</v>
      </c>
      <c r="I6" t="s">
        <v>83</v>
      </c>
      <c r="J6" t="s">
        <v>83</v>
      </c>
      <c r="K6" t="s">
        <v>61</v>
      </c>
      <c r="L6" t="s">
        <v>7</v>
      </c>
      <c r="M6" t="s">
        <v>62</v>
      </c>
      <c r="N6" t="s">
        <v>63</v>
      </c>
      <c r="O6" t="s">
        <v>64</v>
      </c>
      <c r="R6" t="s">
        <v>84</v>
      </c>
      <c r="S6" t="s">
        <v>66</v>
      </c>
      <c r="T6" t="s">
        <v>67</v>
      </c>
      <c r="V6" s="29">
        <v>1</v>
      </c>
      <c r="W6" t="s">
        <v>68</v>
      </c>
      <c r="Z6" s="40">
        <f t="shared" si="1"/>
        <v>50000000</v>
      </c>
      <c r="AA6" s="41">
        <f t="shared" si="2"/>
        <v>50000000</v>
      </c>
    </row>
    <row r="7" spans="1:27">
      <c r="A7" t="s">
        <v>57</v>
      </c>
      <c r="B7" s="2" t="str">
        <f t="shared" si="0"/>
        <v xml:space="preserve">Natural Gas Basis Swap  - Chicago - Natural Gas Intelligence </v>
      </c>
      <c r="C7" t="s">
        <v>85</v>
      </c>
      <c r="D7" t="s">
        <v>86</v>
      </c>
      <c r="E7" t="s">
        <v>3</v>
      </c>
      <c r="F7" t="s">
        <v>21</v>
      </c>
      <c r="G7">
        <v>1005</v>
      </c>
      <c r="H7" t="s">
        <v>87</v>
      </c>
      <c r="I7" t="s">
        <v>87</v>
      </c>
      <c r="J7" t="s">
        <v>87</v>
      </c>
      <c r="K7" t="s">
        <v>61</v>
      </c>
      <c r="L7" t="s">
        <v>7</v>
      </c>
      <c r="M7" t="s">
        <v>62</v>
      </c>
      <c r="N7" t="s">
        <v>63</v>
      </c>
      <c r="O7" t="s">
        <v>88</v>
      </c>
      <c r="R7" t="s">
        <v>89</v>
      </c>
      <c r="S7" t="s">
        <v>66</v>
      </c>
      <c r="T7" t="s">
        <v>67</v>
      </c>
      <c r="V7" s="29">
        <v>1</v>
      </c>
      <c r="W7" t="s">
        <v>68</v>
      </c>
      <c r="Z7" s="40">
        <f t="shared" si="1"/>
        <v>50000000</v>
      </c>
      <c r="AA7" s="41">
        <f t="shared" si="2"/>
        <v>50000000</v>
      </c>
    </row>
    <row r="8" spans="1:27">
      <c r="A8" t="s">
        <v>57</v>
      </c>
      <c r="B8" s="2" t="str">
        <f t="shared" si="0"/>
        <v xml:space="preserve">Natural Gas Basis Swap  - CIG Rockies - Platts Inside FERC </v>
      </c>
      <c r="C8" t="s">
        <v>90</v>
      </c>
      <c r="D8" t="s">
        <v>91</v>
      </c>
      <c r="E8" t="s">
        <v>3</v>
      </c>
      <c r="F8" t="s">
        <v>20</v>
      </c>
      <c r="G8">
        <v>1006</v>
      </c>
      <c r="H8" t="s">
        <v>92</v>
      </c>
      <c r="I8" t="s">
        <v>92</v>
      </c>
      <c r="J8" t="s">
        <v>92</v>
      </c>
      <c r="K8" t="s">
        <v>61</v>
      </c>
      <c r="L8" t="s">
        <v>7</v>
      </c>
      <c r="M8" t="s">
        <v>62</v>
      </c>
      <c r="N8" t="s">
        <v>63</v>
      </c>
      <c r="O8" t="s">
        <v>64</v>
      </c>
      <c r="R8" t="s">
        <v>93</v>
      </c>
      <c r="S8" t="s">
        <v>66</v>
      </c>
      <c r="T8" t="s">
        <v>67</v>
      </c>
      <c r="V8" s="29">
        <v>1</v>
      </c>
      <c r="W8" t="s">
        <v>68</v>
      </c>
      <c r="Z8" s="40">
        <f t="shared" si="1"/>
        <v>50000000</v>
      </c>
      <c r="AA8" s="41">
        <f t="shared" si="2"/>
        <v>50000000</v>
      </c>
    </row>
    <row r="9" spans="1:27">
      <c r="A9" t="s">
        <v>57</v>
      </c>
      <c r="B9" s="2" t="str">
        <f t="shared" si="0"/>
        <v xml:space="preserve">Natural Gas Basis Swap  - Dawn - Platts Inside FERC </v>
      </c>
      <c r="C9" t="s">
        <v>94</v>
      </c>
      <c r="D9" t="s">
        <v>95</v>
      </c>
      <c r="E9" t="s">
        <v>3</v>
      </c>
      <c r="F9" t="s">
        <v>20</v>
      </c>
      <c r="G9">
        <v>1007</v>
      </c>
      <c r="H9" t="s">
        <v>96</v>
      </c>
      <c r="I9" t="s">
        <v>96</v>
      </c>
      <c r="J9" t="s">
        <v>96</v>
      </c>
      <c r="K9" t="s">
        <v>61</v>
      </c>
      <c r="L9" t="s">
        <v>7</v>
      </c>
      <c r="M9" t="s">
        <v>62</v>
      </c>
      <c r="N9" t="s">
        <v>63</v>
      </c>
      <c r="O9" t="s">
        <v>64</v>
      </c>
      <c r="R9" t="s">
        <v>97</v>
      </c>
      <c r="S9" t="s">
        <v>66</v>
      </c>
      <c r="T9" t="s">
        <v>67</v>
      </c>
      <c r="V9" s="29">
        <v>1</v>
      </c>
      <c r="W9" t="s">
        <v>68</v>
      </c>
      <c r="Z9" s="40">
        <f t="shared" si="1"/>
        <v>50000000</v>
      </c>
      <c r="AA9" s="41">
        <f t="shared" si="2"/>
        <v>50000000</v>
      </c>
    </row>
    <row r="10" spans="1:27">
      <c r="A10" t="s">
        <v>57</v>
      </c>
      <c r="B10" s="2" t="str">
        <f t="shared" si="0"/>
        <v xml:space="preserve">Natural Gas Basis Swap  - Eastern Gas South - Platts Inside FERC </v>
      </c>
      <c r="C10" t="s">
        <v>98</v>
      </c>
      <c r="D10" t="s">
        <v>99</v>
      </c>
      <c r="E10" t="s">
        <v>3</v>
      </c>
      <c r="F10" t="s">
        <v>20</v>
      </c>
      <c r="G10">
        <v>1008</v>
      </c>
      <c r="H10" t="s">
        <v>100</v>
      </c>
      <c r="I10" t="s">
        <v>100</v>
      </c>
      <c r="J10" t="s">
        <v>100</v>
      </c>
      <c r="K10" t="s">
        <v>61</v>
      </c>
      <c r="L10" t="s">
        <v>7</v>
      </c>
      <c r="M10" t="s">
        <v>62</v>
      </c>
      <c r="N10" t="s">
        <v>63</v>
      </c>
      <c r="O10" t="s">
        <v>64</v>
      </c>
      <c r="R10" t="s">
        <v>101</v>
      </c>
      <c r="S10" t="s">
        <v>66</v>
      </c>
      <c r="T10" t="s">
        <v>67</v>
      </c>
      <c r="V10" s="29">
        <v>1</v>
      </c>
      <c r="W10" t="s">
        <v>68</v>
      </c>
      <c r="Z10" s="40">
        <f t="shared" si="1"/>
        <v>50000000</v>
      </c>
      <c r="AA10" s="41">
        <f t="shared" si="2"/>
        <v>50000000</v>
      </c>
    </row>
    <row r="11" spans="1:27">
      <c r="A11" t="s">
        <v>57</v>
      </c>
      <c r="B11" s="2" t="str">
        <f t="shared" si="0"/>
        <v xml:space="preserve">Natural Gas Basis Swap  - Enable Gas - Platts Inside FERC </v>
      </c>
      <c r="C11" t="s">
        <v>102</v>
      </c>
      <c r="D11" t="s">
        <v>103</v>
      </c>
      <c r="E11" t="s">
        <v>3</v>
      </c>
      <c r="F11" t="s">
        <v>20</v>
      </c>
      <c r="G11">
        <v>1009</v>
      </c>
      <c r="H11" t="s">
        <v>104</v>
      </c>
      <c r="I11" t="s">
        <v>104</v>
      </c>
      <c r="J11" t="s">
        <v>104</v>
      </c>
      <c r="K11" t="s">
        <v>61</v>
      </c>
      <c r="L11" t="s">
        <v>7</v>
      </c>
      <c r="M11" t="s">
        <v>62</v>
      </c>
      <c r="N11" t="s">
        <v>63</v>
      </c>
      <c r="O11" t="s">
        <v>64</v>
      </c>
      <c r="R11" t="s">
        <v>105</v>
      </c>
      <c r="S11" t="s">
        <v>66</v>
      </c>
      <c r="T11" t="s">
        <v>67</v>
      </c>
      <c r="V11" s="29">
        <v>1</v>
      </c>
      <c r="W11" t="s">
        <v>68</v>
      </c>
      <c r="Z11" s="40">
        <f t="shared" si="1"/>
        <v>50000000</v>
      </c>
      <c r="AA11" s="41">
        <f t="shared" si="2"/>
        <v>50000000</v>
      </c>
    </row>
    <row r="12" spans="1:27">
      <c r="A12" t="s">
        <v>57</v>
      </c>
      <c r="B12" s="2" t="str">
        <f t="shared" si="0"/>
        <v xml:space="preserve">Natural Gas Basis Swap  - EP Permian - Platts Inside FERC </v>
      </c>
      <c r="C12" t="s">
        <v>106</v>
      </c>
      <c r="D12" t="s">
        <v>107</v>
      </c>
      <c r="E12" t="s">
        <v>3</v>
      </c>
      <c r="F12" t="s">
        <v>20</v>
      </c>
      <c r="G12">
        <v>1010</v>
      </c>
      <c r="H12" t="s">
        <v>108</v>
      </c>
      <c r="I12" t="s">
        <v>108</v>
      </c>
      <c r="J12" t="s">
        <v>108</v>
      </c>
      <c r="K12" t="s">
        <v>61</v>
      </c>
      <c r="L12" t="s">
        <v>7</v>
      </c>
      <c r="M12" t="s">
        <v>62</v>
      </c>
      <c r="N12" t="s">
        <v>63</v>
      </c>
      <c r="O12" t="s">
        <v>64</v>
      </c>
      <c r="R12" t="s">
        <v>109</v>
      </c>
      <c r="S12" t="s">
        <v>66</v>
      </c>
      <c r="T12" t="s">
        <v>67</v>
      </c>
      <c r="V12" s="29">
        <v>1</v>
      </c>
      <c r="W12" t="s">
        <v>68</v>
      </c>
      <c r="Z12" s="40">
        <f t="shared" si="1"/>
        <v>50000000</v>
      </c>
      <c r="AA12" s="41">
        <f t="shared" si="2"/>
        <v>50000000</v>
      </c>
    </row>
    <row r="13" spans="1:27">
      <c r="A13" t="s">
        <v>57</v>
      </c>
      <c r="B13" s="2" t="str">
        <f t="shared" si="0"/>
        <v xml:space="preserve">Natural Gas Basis Swap  - EP San Juan - Platts Inside FERC </v>
      </c>
      <c r="C13" t="s">
        <v>110</v>
      </c>
      <c r="D13" t="s">
        <v>111</v>
      </c>
      <c r="E13" t="s">
        <v>3</v>
      </c>
      <c r="F13" t="s">
        <v>20</v>
      </c>
      <c r="G13">
        <v>1011</v>
      </c>
      <c r="H13" t="s">
        <v>112</v>
      </c>
      <c r="I13" t="s">
        <v>112</v>
      </c>
      <c r="J13" t="s">
        <v>112</v>
      </c>
      <c r="K13" t="s">
        <v>61</v>
      </c>
      <c r="L13" t="s">
        <v>7</v>
      </c>
      <c r="M13" t="s">
        <v>62</v>
      </c>
      <c r="N13" t="s">
        <v>63</v>
      </c>
      <c r="O13" t="s">
        <v>64</v>
      </c>
      <c r="R13" t="s">
        <v>113</v>
      </c>
      <c r="S13" t="s">
        <v>66</v>
      </c>
      <c r="T13" t="s">
        <v>67</v>
      </c>
      <c r="V13" s="29">
        <v>1</v>
      </c>
      <c r="W13" t="s">
        <v>68</v>
      </c>
      <c r="Z13" s="40">
        <f t="shared" si="1"/>
        <v>50000000</v>
      </c>
      <c r="AA13" s="41">
        <f t="shared" si="2"/>
        <v>50000000</v>
      </c>
    </row>
    <row r="14" spans="1:27">
      <c r="A14" t="s">
        <v>57</v>
      </c>
      <c r="B14" s="2" t="str">
        <f t="shared" si="0"/>
        <v xml:space="preserve">Natural Gas Basis Swap  - EP West Texas - Platts Inside FERC </v>
      </c>
      <c r="C14" t="s">
        <v>114</v>
      </c>
      <c r="D14" t="s">
        <v>115</v>
      </c>
      <c r="E14" t="s">
        <v>3</v>
      </c>
      <c r="F14" t="s">
        <v>20</v>
      </c>
      <c r="G14">
        <v>1012</v>
      </c>
      <c r="H14" t="s">
        <v>116</v>
      </c>
      <c r="I14" t="s">
        <v>116</v>
      </c>
      <c r="J14" t="s">
        <v>116</v>
      </c>
      <c r="K14" t="s">
        <v>61</v>
      </c>
      <c r="L14" t="s">
        <v>7</v>
      </c>
      <c r="M14" t="s">
        <v>62</v>
      </c>
      <c r="N14" t="s">
        <v>63</v>
      </c>
      <c r="O14" t="s">
        <v>64</v>
      </c>
      <c r="R14" t="s">
        <v>117</v>
      </c>
      <c r="S14" t="s">
        <v>66</v>
      </c>
      <c r="T14" t="s">
        <v>67</v>
      </c>
      <c r="V14" s="29">
        <v>1</v>
      </c>
      <c r="W14" t="s">
        <v>68</v>
      </c>
      <c r="Z14" s="40">
        <f t="shared" si="1"/>
        <v>50000000</v>
      </c>
      <c r="AA14" s="41">
        <f t="shared" si="2"/>
        <v>50000000</v>
      </c>
    </row>
    <row r="15" spans="1:27">
      <c r="A15" t="s">
        <v>57</v>
      </c>
      <c r="B15" s="2" t="str">
        <f t="shared" si="0"/>
        <v xml:space="preserve">Natural Gas Basis Swap  - FGT Zone 3 - Platts Inside FERC </v>
      </c>
      <c r="C15" t="s">
        <v>118</v>
      </c>
      <c r="D15" t="s">
        <v>119</v>
      </c>
      <c r="E15" t="s">
        <v>3</v>
      </c>
      <c r="F15" t="s">
        <v>20</v>
      </c>
      <c r="G15">
        <v>1013</v>
      </c>
      <c r="H15" t="s">
        <v>120</v>
      </c>
      <c r="I15" t="s">
        <v>120</v>
      </c>
      <c r="J15" t="s">
        <v>120</v>
      </c>
      <c r="K15" t="s">
        <v>61</v>
      </c>
      <c r="L15" t="s">
        <v>7</v>
      </c>
      <c r="M15" t="s">
        <v>62</v>
      </c>
      <c r="N15" t="s">
        <v>63</v>
      </c>
      <c r="O15" t="s">
        <v>64</v>
      </c>
      <c r="R15" t="s">
        <v>121</v>
      </c>
      <c r="S15" t="s">
        <v>66</v>
      </c>
      <c r="T15" t="s">
        <v>67</v>
      </c>
      <c r="V15" s="29">
        <v>1</v>
      </c>
      <c r="W15" t="s">
        <v>68</v>
      </c>
      <c r="Z15" s="40">
        <f t="shared" si="1"/>
        <v>50000000</v>
      </c>
      <c r="AA15" s="41">
        <f t="shared" si="2"/>
        <v>50000000</v>
      </c>
    </row>
    <row r="16" spans="1:27">
      <c r="A16" t="s">
        <v>57</v>
      </c>
      <c r="B16" s="2" t="str">
        <f t="shared" si="0"/>
        <v xml:space="preserve">Natural Gas Basis Swap  - Henry Hub - Platts Inside FERC </v>
      </c>
      <c r="C16" t="s">
        <v>122</v>
      </c>
      <c r="D16" t="s">
        <v>123</v>
      </c>
      <c r="E16" t="s">
        <v>3</v>
      </c>
      <c r="F16" t="s">
        <v>20</v>
      </c>
      <c r="G16">
        <v>1014</v>
      </c>
      <c r="H16" t="s">
        <v>124</v>
      </c>
      <c r="I16" t="s">
        <v>124</v>
      </c>
      <c r="J16" t="s">
        <v>124</v>
      </c>
      <c r="K16" t="s">
        <v>61</v>
      </c>
      <c r="L16" t="s">
        <v>7</v>
      </c>
      <c r="M16" t="s">
        <v>62</v>
      </c>
      <c r="N16" t="s">
        <v>63</v>
      </c>
      <c r="O16" t="s">
        <v>64</v>
      </c>
      <c r="R16" t="s">
        <v>125</v>
      </c>
      <c r="S16" t="s">
        <v>66</v>
      </c>
      <c r="T16" t="s">
        <v>67</v>
      </c>
      <c r="V16" s="29">
        <v>1</v>
      </c>
      <c r="W16" t="s">
        <v>68</v>
      </c>
      <c r="Z16" s="40">
        <f t="shared" si="1"/>
        <v>50000000</v>
      </c>
      <c r="AA16" s="41">
        <f t="shared" si="2"/>
        <v>50000000</v>
      </c>
    </row>
    <row r="17" spans="1:27">
      <c r="A17" t="s">
        <v>57</v>
      </c>
      <c r="B17" s="2" t="str">
        <f t="shared" si="0"/>
        <v xml:space="preserve">Natural Gas Basis Swap  - HSC - Platts Inside FERC </v>
      </c>
      <c r="C17" t="s">
        <v>126</v>
      </c>
      <c r="D17" t="s">
        <v>127</v>
      </c>
      <c r="E17" t="s">
        <v>3</v>
      </c>
      <c r="F17" t="s">
        <v>20</v>
      </c>
      <c r="G17">
        <v>1015</v>
      </c>
      <c r="H17" t="s">
        <v>128</v>
      </c>
      <c r="I17" t="s">
        <v>128</v>
      </c>
      <c r="J17" t="s">
        <v>128</v>
      </c>
      <c r="K17" t="s">
        <v>61</v>
      </c>
      <c r="L17" t="s">
        <v>7</v>
      </c>
      <c r="M17" t="s">
        <v>62</v>
      </c>
      <c r="N17" t="s">
        <v>63</v>
      </c>
      <c r="O17" t="s">
        <v>64</v>
      </c>
      <c r="R17" t="s">
        <v>129</v>
      </c>
      <c r="S17" t="s">
        <v>66</v>
      </c>
      <c r="T17" t="s">
        <v>67</v>
      </c>
      <c r="V17" s="29">
        <v>1</v>
      </c>
      <c r="W17" t="s">
        <v>68</v>
      </c>
      <c r="Z17" s="40">
        <f t="shared" si="1"/>
        <v>50000000</v>
      </c>
      <c r="AA17" s="41">
        <f t="shared" si="2"/>
        <v>50000000</v>
      </c>
    </row>
    <row r="18" spans="1:27">
      <c r="A18" t="s">
        <v>57</v>
      </c>
      <c r="B18" s="2" t="str">
        <f t="shared" si="0"/>
        <v xml:space="preserve">Natural Gas Basis Swap  - Iroquois (Into) - Platts Inside FERC </v>
      </c>
      <c r="C18" t="s">
        <v>130</v>
      </c>
      <c r="D18" t="s">
        <v>131</v>
      </c>
      <c r="E18" t="s">
        <v>3</v>
      </c>
      <c r="F18" t="s">
        <v>20</v>
      </c>
      <c r="G18">
        <v>1016</v>
      </c>
      <c r="H18" t="s">
        <v>132</v>
      </c>
      <c r="I18" t="s">
        <v>132</v>
      </c>
      <c r="J18" t="s">
        <v>132</v>
      </c>
      <c r="K18" t="s">
        <v>61</v>
      </c>
      <c r="L18" t="s">
        <v>7</v>
      </c>
      <c r="M18" t="s">
        <v>62</v>
      </c>
      <c r="N18" t="s">
        <v>63</v>
      </c>
      <c r="O18" t="s">
        <v>64</v>
      </c>
      <c r="R18" t="s">
        <v>133</v>
      </c>
      <c r="S18" t="s">
        <v>66</v>
      </c>
      <c r="T18" t="s">
        <v>67</v>
      </c>
      <c r="V18" s="29">
        <v>1</v>
      </c>
      <c r="W18" t="s">
        <v>68</v>
      </c>
      <c r="Z18" s="40">
        <f t="shared" si="1"/>
        <v>50000000</v>
      </c>
      <c r="AA18" s="41">
        <f t="shared" si="2"/>
        <v>50000000</v>
      </c>
    </row>
    <row r="19" spans="1:27">
      <c r="A19" t="s">
        <v>57</v>
      </c>
      <c r="B19" s="2" t="str">
        <f t="shared" si="0"/>
        <v xml:space="preserve">Natural Gas Basis Swap  - Iroquois Z2 - Platts Inside FERC </v>
      </c>
      <c r="C19" t="s">
        <v>134</v>
      </c>
      <c r="D19" t="s">
        <v>135</v>
      </c>
      <c r="E19" t="s">
        <v>3</v>
      </c>
      <c r="F19" t="s">
        <v>20</v>
      </c>
      <c r="G19">
        <v>1017</v>
      </c>
      <c r="H19" t="s">
        <v>136</v>
      </c>
      <c r="I19" t="s">
        <v>136</v>
      </c>
      <c r="J19" t="s">
        <v>136</v>
      </c>
      <c r="K19" t="s">
        <v>61</v>
      </c>
      <c r="L19" t="s">
        <v>7</v>
      </c>
      <c r="M19" t="s">
        <v>62</v>
      </c>
      <c r="N19" t="s">
        <v>63</v>
      </c>
      <c r="O19" t="s">
        <v>64</v>
      </c>
      <c r="R19" t="s">
        <v>137</v>
      </c>
      <c r="S19" t="s">
        <v>66</v>
      </c>
      <c r="T19" t="s">
        <v>67</v>
      </c>
      <c r="V19" s="29">
        <v>1</v>
      </c>
      <c r="W19" t="s">
        <v>68</v>
      </c>
      <c r="Z19" s="40">
        <f t="shared" si="1"/>
        <v>50000000</v>
      </c>
      <c r="AA19" s="41">
        <f t="shared" si="2"/>
        <v>50000000</v>
      </c>
    </row>
    <row r="20" spans="1:27">
      <c r="A20" t="s">
        <v>57</v>
      </c>
      <c r="B20" s="2" t="str">
        <f t="shared" si="0"/>
        <v xml:space="preserve">Natural Gas Basis Swap  - Katy - Platts Inside FERC </v>
      </c>
      <c r="C20" t="s">
        <v>138</v>
      </c>
      <c r="D20" t="s">
        <v>139</v>
      </c>
      <c r="E20" t="s">
        <v>3</v>
      </c>
      <c r="F20" t="s">
        <v>20</v>
      </c>
      <c r="G20">
        <v>1018</v>
      </c>
      <c r="H20" t="s">
        <v>140</v>
      </c>
      <c r="I20" t="s">
        <v>140</v>
      </c>
      <c r="J20" t="s">
        <v>140</v>
      </c>
      <c r="K20" t="s">
        <v>61</v>
      </c>
      <c r="L20" t="s">
        <v>7</v>
      </c>
      <c r="M20" t="s">
        <v>62</v>
      </c>
      <c r="N20" t="s">
        <v>63</v>
      </c>
      <c r="O20" t="s">
        <v>64</v>
      </c>
      <c r="R20" t="s">
        <v>141</v>
      </c>
      <c r="S20" t="s">
        <v>66</v>
      </c>
      <c r="T20" t="s">
        <v>67</v>
      </c>
      <c r="V20" s="29">
        <v>1</v>
      </c>
      <c r="W20" t="s">
        <v>68</v>
      </c>
      <c r="Z20" s="40">
        <f t="shared" si="1"/>
        <v>50000000</v>
      </c>
      <c r="AA20" s="41">
        <f t="shared" si="2"/>
        <v>50000000</v>
      </c>
    </row>
    <row r="21" spans="1:27">
      <c r="A21" t="s">
        <v>57</v>
      </c>
      <c r="B21" s="2" t="str">
        <f t="shared" si="0"/>
        <v xml:space="preserve">Natural Gas Basis Swap  - Malin - Natural Gas Intelligence </v>
      </c>
      <c r="C21" t="s">
        <v>142</v>
      </c>
      <c r="D21" t="s">
        <v>143</v>
      </c>
      <c r="E21" t="s">
        <v>3</v>
      </c>
      <c r="F21" t="s">
        <v>21</v>
      </c>
      <c r="G21">
        <v>1019</v>
      </c>
      <c r="H21" t="s">
        <v>144</v>
      </c>
      <c r="I21" t="s">
        <v>144</v>
      </c>
      <c r="J21" t="s">
        <v>144</v>
      </c>
      <c r="K21" t="s">
        <v>61</v>
      </c>
      <c r="L21" t="s">
        <v>7</v>
      </c>
      <c r="M21" t="s">
        <v>62</v>
      </c>
      <c r="N21" t="s">
        <v>63</v>
      </c>
      <c r="O21" t="s">
        <v>88</v>
      </c>
      <c r="R21" t="s">
        <v>145</v>
      </c>
      <c r="S21" t="s">
        <v>66</v>
      </c>
      <c r="T21" t="s">
        <v>67</v>
      </c>
      <c r="V21" s="29">
        <v>1</v>
      </c>
      <c r="W21" t="s">
        <v>68</v>
      </c>
      <c r="Z21" s="40">
        <f t="shared" si="1"/>
        <v>50000000</v>
      </c>
      <c r="AA21" s="41">
        <f t="shared" si="2"/>
        <v>50000000</v>
      </c>
    </row>
    <row r="22" spans="1:27">
      <c r="A22" t="s">
        <v>57</v>
      </c>
      <c r="B22" s="2" t="str">
        <f t="shared" si="0"/>
        <v xml:space="preserve">Natural Gas Basis Swap  - MichCon - Platts Inside FERC </v>
      </c>
      <c r="C22" t="s">
        <v>146</v>
      </c>
      <c r="D22" t="s">
        <v>147</v>
      </c>
      <c r="E22" t="s">
        <v>3</v>
      </c>
      <c r="F22" t="s">
        <v>20</v>
      </c>
      <c r="G22">
        <v>1020</v>
      </c>
      <c r="H22" t="s">
        <v>148</v>
      </c>
      <c r="I22" t="s">
        <v>148</v>
      </c>
      <c r="J22" t="s">
        <v>148</v>
      </c>
      <c r="K22" t="s">
        <v>61</v>
      </c>
      <c r="L22" t="s">
        <v>7</v>
      </c>
      <c r="M22" t="s">
        <v>62</v>
      </c>
      <c r="N22" t="s">
        <v>63</v>
      </c>
      <c r="O22" t="s">
        <v>64</v>
      </c>
      <c r="R22" t="s">
        <v>149</v>
      </c>
      <c r="S22" t="s">
        <v>66</v>
      </c>
      <c r="T22" t="s">
        <v>67</v>
      </c>
      <c r="V22" s="29">
        <v>1</v>
      </c>
      <c r="W22" t="s">
        <v>68</v>
      </c>
      <c r="Z22" s="40">
        <f t="shared" si="1"/>
        <v>50000000</v>
      </c>
      <c r="AA22" s="41">
        <f t="shared" si="2"/>
        <v>50000000</v>
      </c>
    </row>
    <row r="23" spans="1:27">
      <c r="A23" t="s">
        <v>57</v>
      </c>
      <c r="B23" s="2" t="str">
        <f t="shared" si="0"/>
        <v xml:space="preserve">Natural Gas Basis Swap  - Millennium East - Platts Inside FERC </v>
      </c>
      <c r="C23" t="s">
        <v>150</v>
      </c>
      <c r="D23" t="s">
        <v>151</v>
      </c>
      <c r="E23" t="s">
        <v>3</v>
      </c>
      <c r="F23" t="s">
        <v>20</v>
      </c>
      <c r="G23">
        <v>1021</v>
      </c>
      <c r="H23" t="s">
        <v>152</v>
      </c>
      <c r="I23" t="s">
        <v>152</v>
      </c>
      <c r="J23" t="s">
        <v>152</v>
      </c>
      <c r="K23" t="s">
        <v>61</v>
      </c>
      <c r="L23" t="s">
        <v>7</v>
      </c>
      <c r="M23" t="s">
        <v>62</v>
      </c>
      <c r="N23" t="s">
        <v>63</v>
      </c>
      <c r="O23" t="s">
        <v>64</v>
      </c>
      <c r="R23" t="s">
        <v>153</v>
      </c>
      <c r="S23" t="s">
        <v>66</v>
      </c>
      <c r="T23" t="s">
        <v>67</v>
      </c>
      <c r="V23" s="29">
        <v>1</v>
      </c>
      <c r="W23" t="s">
        <v>68</v>
      </c>
      <c r="Z23" s="40">
        <f t="shared" si="1"/>
        <v>50000000</v>
      </c>
      <c r="AA23" s="41">
        <f t="shared" si="2"/>
        <v>50000000</v>
      </c>
    </row>
    <row r="24" spans="1:27">
      <c r="A24" t="s">
        <v>57</v>
      </c>
      <c r="B24" s="2" t="str">
        <f t="shared" si="0"/>
        <v xml:space="preserve">Natural Gas Basis Swap  - NGPL Midcont - Platts Inside FERC </v>
      </c>
      <c r="C24" t="s">
        <v>154</v>
      </c>
      <c r="D24" t="s">
        <v>155</v>
      </c>
      <c r="E24" t="s">
        <v>3</v>
      </c>
      <c r="F24" t="s">
        <v>20</v>
      </c>
      <c r="G24">
        <v>1022</v>
      </c>
      <c r="H24" t="s">
        <v>156</v>
      </c>
      <c r="I24" t="s">
        <v>156</v>
      </c>
      <c r="J24" t="s">
        <v>156</v>
      </c>
      <c r="K24" t="s">
        <v>61</v>
      </c>
      <c r="L24" t="s">
        <v>7</v>
      </c>
      <c r="M24" t="s">
        <v>62</v>
      </c>
      <c r="N24" t="s">
        <v>63</v>
      </c>
      <c r="O24" t="s">
        <v>64</v>
      </c>
      <c r="R24" t="s">
        <v>157</v>
      </c>
      <c r="S24" t="s">
        <v>66</v>
      </c>
      <c r="T24" t="s">
        <v>67</v>
      </c>
      <c r="V24" s="29">
        <v>1</v>
      </c>
      <c r="W24" t="s">
        <v>68</v>
      </c>
      <c r="Z24" s="40">
        <f t="shared" si="1"/>
        <v>50000000</v>
      </c>
      <c r="AA24" s="41">
        <f t="shared" si="2"/>
        <v>50000000</v>
      </c>
    </row>
    <row r="25" spans="1:27">
      <c r="A25" t="s">
        <v>57</v>
      </c>
      <c r="B25" s="2" t="str">
        <f t="shared" si="0"/>
        <v xml:space="preserve">Natural Gas Basis Swap  - NGPL STX - Platts Inside FERC </v>
      </c>
      <c r="C25" t="s">
        <v>158</v>
      </c>
      <c r="D25" t="s">
        <v>159</v>
      </c>
      <c r="E25" t="s">
        <v>3</v>
      </c>
      <c r="F25" t="s">
        <v>20</v>
      </c>
      <c r="G25">
        <v>1023</v>
      </c>
      <c r="H25" t="s">
        <v>160</v>
      </c>
      <c r="I25" t="s">
        <v>160</v>
      </c>
      <c r="J25" t="s">
        <v>160</v>
      </c>
      <c r="K25" t="s">
        <v>61</v>
      </c>
      <c r="L25" t="s">
        <v>7</v>
      </c>
      <c r="M25" t="s">
        <v>62</v>
      </c>
      <c r="N25" t="s">
        <v>63</v>
      </c>
      <c r="O25" t="s">
        <v>64</v>
      </c>
      <c r="R25" t="s">
        <v>161</v>
      </c>
      <c r="S25" t="s">
        <v>66</v>
      </c>
      <c r="T25" t="s">
        <v>67</v>
      </c>
      <c r="V25" s="29">
        <v>1</v>
      </c>
      <c r="W25" t="s">
        <v>68</v>
      </c>
      <c r="Z25" s="40">
        <f t="shared" si="1"/>
        <v>50000000</v>
      </c>
      <c r="AA25" s="41">
        <f t="shared" si="2"/>
        <v>50000000</v>
      </c>
    </row>
    <row r="26" spans="1:27">
      <c r="A26" t="s">
        <v>57</v>
      </c>
      <c r="B26" s="2" t="str">
        <f t="shared" si="0"/>
        <v xml:space="preserve">Natural Gas Basis Swap  - NGPL TXOK - Platts Inside FERC </v>
      </c>
      <c r="C26" t="s">
        <v>162</v>
      </c>
      <c r="D26" t="s">
        <v>163</v>
      </c>
      <c r="E26" t="s">
        <v>3</v>
      </c>
      <c r="F26" t="s">
        <v>20</v>
      </c>
      <c r="G26">
        <v>1024</v>
      </c>
      <c r="H26" t="s">
        <v>164</v>
      </c>
      <c r="I26" t="s">
        <v>164</v>
      </c>
      <c r="J26" t="s">
        <v>164</v>
      </c>
      <c r="K26" t="s">
        <v>61</v>
      </c>
      <c r="L26" t="s">
        <v>7</v>
      </c>
      <c r="M26" t="s">
        <v>62</v>
      </c>
      <c r="N26" t="s">
        <v>63</v>
      </c>
      <c r="O26" t="s">
        <v>64</v>
      </c>
      <c r="R26" t="s">
        <v>165</v>
      </c>
      <c r="S26" t="s">
        <v>66</v>
      </c>
      <c r="T26" t="s">
        <v>67</v>
      </c>
      <c r="V26" s="29">
        <v>1</v>
      </c>
      <c r="W26" t="s">
        <v>68</v>
      </c>
      <c r="Z26" s="40">
        <f t="shared" si="1"/>
        <v>50000000</v>
      </c>
      <c r="AA26" s="41">
        <f t="shared" si="2"/>
        <v>50000000</v>
      </c>
    </row>
    <row r="27" spans="1:27">
      <c r="A27" t="s">
        <v>57</v>
      </c>
      <c r="B27" s="2" t="str">
        <f t="shared" si="0"/>
        <v xml:space="preserve">Natural Gas Basis Swap  - NNG Demarc - Platts Inside FERC </v>
      </c>
      <c r="C27" t="s">
        <v>166</v>
      </c>
      <c r="D27" t="s">
        <v>167</v>
      </c>
      <c r="E27" t="s">
        <v>3</v>
      </c>
      <c r="F27" t="s">
        <v>20</v>
      </c>
      <c r="G27">
        <v>1025</v>
      </c>
      <c r="H27" t="s">
        <v>168</v>
      </c>
      <c r="I27" t="s">
        <v>168</v>
      </c>
      <c r="J27" t="s">
        <v>168</v>
      </c>
      <c r="K27" t="s">
        <v>61</v>
      </c>
      <c r="L27" t="s">
        <v>7</v>
      </c>
      <c r="M27" t="s">
        <v>62</v>
      </c>
      <c r="N27" t="s">
        <v>63</v>
      </c>
      <c r="O27" t="s">
        <v>64</v>
      </c>
      <c r="R27" t="s">
        <v>169</v>
      </c>
      <c r="S27" t="s">
        <v>66</v>
      </c>
      <c r="T27" t="s">
        <v>67</v>
      </c>
      <c r="V27" s="29">
        <v>1</v>
      </c>
      <c r="W27" t="s">
        <v>68</v>
      </c>
      <c r="Z27" s="40">
        <f t="shared" si="1"/>
        <v>50000000</v>
      </c>
      <c r="AA27" s="41">
        <f t="shared" si="2"/>
        <v>50000000</v>
      </c>
    </row>
    <row r="28" spans="1:27">
      <c r="A28" t="s">
        <v>57</v>
      </c>
      <c r="B28" s="2" t="str">
        <f t="shared" si="0"/>
        <v xml:space="preserve">Natural Gas Basis Swap  - NNG Ventura - Platts Inside FERC </v>
      </c>
      <c r="C28" t="s">
        <v>170</v>
      </c>
      <c r="D28" t="s">
        <v>171</v>
      </c>
      <c r="E28" t="s">
        <v>3</v>
      </c>
      <c r="F28" t="s">
        <v>20</v>
      </c>
      <c r="G28">
        <v>1026</v>
      </c>
      <c r="H28" t="s">
        <v>172</v>
      </c>
      <c r="I28" t="s">
        <v>172</v>
      </c>
      <c r="J28" t="s">
        <v>172</v>
      </c>
      <c r="K28" t="s">
        <v>61</v>
      </c>
      <c r="L28" t="s">
        <v>7</v>
      </c>
      <c r="M28" t="s">
        <v>62</v>
      </c>
      <c r="N28" t="s">
        <v>63</v>
      </c>
      <c r="O28" t="s">
        <v>64</v>
      </c>
      <c r="R28" t="s">
        <v>173</v>
      </c>
      <c r="S28" t="s">
        <v>66</v>
      </c>
      <c r="T28" t="s">
        <v>67</v>
      </c>
      <c r="V28" s="29">
        <v>1</v>
      </c>
      <c r="W28" t="s">
        <v>68</v>
      </c>
      <c r="Z28" s="40">
        <f t="shared" si="1"/>
        <v>50000000</v>
      </c>
      <c r="AA28" s="41">
        <f t="shared" si="2"/>
        <v>50000000</v>
      </c>
    </row>
    <row r="29" spans="1:27">
      <c r="A29" t="s">
        <v>57</v>
      </c>
      <c r="B29" s="2" t="str">
        <f t="shared" si="0"/>
        <v xml:space="preserve">Natural Gas Basis Swap  - NWP Rockies - Platts Inside FERC </v>
      </c>
      <c r="C29" t="s">
        <v>174</v>
      </c>
      <c r="D29" t="s">
        <v>175</v>
      </c>
      <c r="E29" t="s">
        <v>3</v>
      </c>
      <c r="F29" t="s">
        <v>20</v>
      </c>
      <c r="G29">
        <v>1027</v>
      </c>
      <c r="H29" t="s">
        <v>176</v>
      </c>
      <c r="I29" t="s">
        <v>176</v>
      </c>
      <c r="J29" t="s">
        <v>176</v>
      </c>
      <c r="K29" t="s">
        <v>61</v>
      </c>
      <c r="L29" t="s">
        <v>7</v>
      </c>
      <c r="M29" t="s">
        <v>62</v>
      </c>
      <c r="N29" t="s">
        <v>63</v>
      </c>
      <c r="O29" t="s">
        <v>64</v>
      </c>
      <c r="R29" t="s">
        <v>177</v>
      </c>
      <c r="S29" t="s">
        <v>66</v>
      </c>
      <c r="T29" t="s">
        <v>67</v>
      </c>
      <c r="V29" s="29">
        <v>1</v>
      </c>
      <c r="W29" t="s">
        <v>68</v>
      </c>
      <c r="Z29" s="40">
        <f t="shared" si="1"/>
        <v>50000000</v>
      </c>
      <c r="AA29" s="41">
        <f t="shared" si="2"/>
        <v>50000000</v>
      </c>
    </row>
    <row r="30" spans="1:27">
      <c r="A30" t="s">
        <v>57</v>
      </c>
      <c r="B30" s="2" t="str">
        <f t="shared" si="0"/>
        <v xml:space="preserve">Natural Gas Basis Swap  - NWP Sumas - Platts Inside FERC </v>
      </c>
      <c r="C30" t="s">
        <v>178</v>
      </c>
      <c r="D30" t="s">
        <v>179</v>
      </c>
      <c r="E30" t="s">
        <v>3</v>
      </c>
      <c r="F30" t="s">
        <v>20</v>
      </c>
      <c r="G30">
        <v>1028</v>
      </c>
      <c r="H30" t="s">
        <v>180</v>
      </c>
      <c r="I30" t="s">
        <v>180</v>
      </c>
      <c r="J30" t="s">
        <v>180</v>
      </c>
      <c r="K30" t="s">
        <v>61</v>
      </c>
      <c r="L30" t="s">
        <v>7</v>
      </c>
      <c r="M30" t="s">
        <v>62</v>
      </c>
      <c r="N30" t="s">
        <v>63</v>
      </c>
      <c r="O30" t="s">
        <v>64</v>
      </c>
      <c r="R30" t="s">
        <v>181</v>
      </c>
      <c r="S30" t="s">
        <v>66</v>
      </c>
      <c r="T30" t="s">
        <v>67</v>
      </c>
      <c r="V30" s="29">
        <v>1</v>
      </c>
      <c r="W30" t="s">
        <v>68</v>
      </c>
      <c r="Z30" s="40">
        <f t="shared" si="1"/>
        <v>50000000</v>
      </c>
      <c r="AA30" s="41">
        <f t="shared" si="2"/>
        <v>50000000</v>
      </c>
    </row>
    <row r="31" spans="1:27">
      <c r="A31" t="s">
        <v>57</v>
      </c>
      <c r="B31" s="2" t="str">
        <f t="shared" si="0"/>
        <v xml:space="preserve">Natural Gas Basis Swap  - ONEOK Gas - Platts Inside FERC </v>
      </c>
      <c r="C31" t="s">
        <v>182</v>
      </c>
      <c r="D31" t="s">
        <v>183</v>
      </c>
      <c r="E31" t="s">
        <v>3</v>
      </c>
      <c r="F31" t="s">
        <v>20</v>
      </c>
      <c r="G31">
        <v>1029</v>
      </c>
      <c r="H31" t="s">
        <v>184</v>
      </c>
      <c r="I31" t="s">
        <v>184</v>
      </c>
      <c r="J31" t="s">
        <v>184</v>
      </c>
      <c r="K31" t="s">
        <v>61</v>
      </c>
      <c r="L31" t="s">
        <v>7</v>
      </c>
      <c r="M31" t="s">
        <v>62</v>
      </c>
      <c r="N31" t="s">
        <v>63</v>
      </c>
      <c r="O31" t="s">
        <v>64</v>
      </c>
      <c r="R31" t="s">
        <v>185</v>
      </c>
      <c r="S31" t="s">
        <v>66</v>
      </c>
      <c r="T31" t="s">
        <v>67</v>
      </c>
      <c r="V31" s="29">
        <v>1</v>
      </c>
      <c r="W31" t="s">
        <v>68</v>
      </c>
      <c r="Z31" s="40">
        <f t="shared" si="1"/>
        <v>50000000</v>
      </c>
      <c r="AA31" s="41">
        <f t="shared" si="2"/>
        <v>50000000</v>
      </c>
    </row>
    <row r="32" spans="1:27">
      <c r="A32" t="s">
        <v>57</v>
      </c>
      <c r="B32" s="2" t="str">
        <f t="shared" si="0"/>
        <v xml:space="preserve">Natural Gas Basis Swap  - Panhandle - Platts Inside FERC </v>
      </c>
      <c r="C32" t="s">
        <v>186</v>
      </c>
      <c r="D32" t="s">
        <v>187</v>
      </c>
      <c r="E32" t="s">
        <v>3</v>
      </c>
      <c r="F32" t="s">
        <v>20</v>
      </c>
      <c r="G32">
        <v>1030</v>
      </c>
      <c r="H32" t="s">
        <v>188</v>
      </c>
      <c r="I32" t="s">
        <v>188</v>
      </c>
      <c r="J32" t="s">
        <v>188</v>
      </c>
      <c r="K32" t="s">
        <v>61</v>
      </c>
      <c r="L32" t="s">
        <v>7</v>
      </c>
      <c r="M32" t="s">
        <v>62</v>
      </c>
      <c r="N32" t="s">
        <v>63</v>
      </c>
      <c r="O32" t="s">
        <v>64</v>
      </c>
      <c r="R32" t="s">
        <v>189</v>
      </c>
      <c r="S32" t="s">
        <v>66</v>
      </c>
      <c r="T32" t="s">
        <v>67</v>
      </c>
      <c r="V32" s="29">
        <v>1</v>
      </c>
      <c r="W32" t="s">
        <v>68</v>
      </c>
      <c r="Z32" s="40">
        <f t="shared" si="1"/>
        <v>50000000</v>
      </c>
      <c r="AA32" s="41">
        <f t="shared" si="2"/>
        <v>50000000</v>
      </c>
    </row>
    <row r="33" spans="1:27">
      <c r="A33" t="s">
        <v>57</v>
      </c>
      <c r="B33" s="2" t="str">
        <f t="shared" si="0"/>
        <v xml:space="preserve">Natural Gas Basis Swap  - PG&amp;E Citygate - Natural Gas Intelligence </v>
      </c>
      <c r="C33" t="s">
        <v>190</v>
      </c>
      <c r="D33" t="s">
        <v>191</v>
      </c>
      <c r="E33" t="s">
        <v>3</v>
      </c>
      <c r="F33" t="s">
        <v>21</v>
      </c>
      <c r="G33">
        <v>1031</v>
      </c>
      <c r="H33" t="s">
        <v>192</v>
      </c>
      <c r="I33" t="s">
        <v>192</v>
      </c>
      <c r="J33" t="s">
        <v>192</v>
      </c>
      <c r="K33" t="s">
        <v>61</v>
      </c>
      <c r="L33" t="s">
        <v>7</v>
      </c>
      <c r="M33" t="s">
        <v>62</v>
      </c>
      <c r="N33" t="s">
        <v>63</v>
      </c>
      <c r="O33" t="s">
        <v>88</v>
      </c>
      <c r="R33" t="s">
        <v>193</v>
      </c>
      <c r="S33" t="s">
        <v>66</v>
      </c>
      <c r="T33" t="s">
        <v>67</v>
      </c>
      <c r="V33" s="29">
        <v>1</v>
      </c>
      <c r="W33" t="s">
        <v>68</v>
      </c>
      <c r="Z33" s="40">
        <f t="shared" si="1"/>
        <v>50000000</v>
      </c>
      <c r="AA33" s="41">
        <f t="shared" si="2"/>
        <v>50000000</v>
      </c>
    </row>
    <row r="34" spans="1:27">
      <c r="A34" t="s">
        <v>57</v>
      </c>
      <c r="B34" s="2" t="str">
        <f t="shared" ref="B34:B65" si="3">+_xlfn.CONCAT(L34," ",K34,"  - ",R34," - ",O34," ",U34)</f>
        <v xml:space="preserve">Natural Gas Basis Swap  - Pine Prairie - Platts Inside FERC </v>
      </c>
      <c r="C34" t="s">
        <v>194</v>
      </c>
      <c r="D34" t="s">
        <v>195</v>
      </c>
      <c r="E34" t="s">
        <v>3</v>
      </c>
      <c r="F34" t="s">
        <v>20</v>
      </c>
      <c r="G34">
        <v>1032</v>
      </c>
      <c r="H34" t="s">
        <v>196</v>
      </c>
      <c r="I34" t="s">
        <v>196</v>
      </c>
      <c r="J34" t="s">
        <v>196</v>
      </c>
      <c r="K34" t="s">
        <v>61</v>
      </c>
      <c r="L34" t="s">
        <v>7</v>
      </c>
      <c r="M34" t="s">
        <v>62</v>
      </c>
      <c r="N34" t="s">
        <v>63</v>
      </c>
      <c r="O34" t="s">
        <v>64</v>
      </c>
      <c r="R34" t="s">
        <v>197</v>
      </c>
      <c r="S34" t="s">
        <v>66</v>
      </c>
      <c r="T34" t="s">
        <v>67</v>
      </c>
      <c r="V34" s="29">
        <v>1</v>
      </c>
      <c r="W34" t="s">
        <v>68</v>
      </c>
      <c r="Z34" s="40">
        <f t="shared" ref="Z34:Z65" si="4">AA34</f>
        <v>50000000</v>
      </c>
      <c r="AA34" s="41">
        <f t="shared" ref="AA34:AA65" si="5">V34*10000*5000</f>
        <v>50000000</v>
      </c>
    </row>
    <row r="35" spans="1:27">
      <c r="A35" t="s">
        <v>57</v>
      </c>
      <c r="B35" s="2" t="str">
        <f t="shared" si="3"/>
        <v xml:space="preserve">Natural Gas Basis Swap  - REX Zone 3 - Platts Inside FERC </v>
      </c>
      <c r="C35" t="s">
        <v>198</v>
      </c>
      <c r="D35" t="s">
        <v>199</v>
      </c>
      <c r="E35" t="s">
        <v>3</v>
      </c>
      <c r="F35" t="s">
        <v>20</v>
      </c>
      <c r="G35">
        <v>1033</v>
      </c>
      <c r="H35" t="s">
        <v>200</v>
      </c>
      <c r="I35" t="s">
        <v>200</v>
      </c>
      <c r="J35" t="s">
        <v>200</v>
      </c>
      <c r="K35" t="s">
        <v>61</v>
      </c>
      <c r="L35" t="s">
        <v>7</v>
      </c>
      <c r="M35" t="s">
        <v>62</v>
      </c>
      <c r="N35" t="s">
        <v>63</v>
      </c>
      <c r="O35" t="s">
        <v>64</v>
      </c>
      <c r="R35" t="s">
        <v>201</v>
      </c>
      <c r="S35" t="s">
        <v>66</v>
      </c>
      <c r="T35" t="s">
        <v>67</v>
      </c>
      <c r="V35" s="29">
        <v>1</v>
      </c>
      <c r="W35" t="s">
        <v>68</v>
      </c>
      <c r="Z35" s="40">
        <f t="shared" si="4"/>
        <v>50000000</v>
      </c>
      <c r="AA35" s="41">
        <f t="shared" si="5"/>
        <v>50000000</v>
      </c>
    </row>
    <row r="36" spans="1:27">
      <c r="A36" t="s">
        <v>57</v>
      </c>
      <c r="B36" s="2" t="str">
        <f t="shared" si="3"/>
        <v xml:space="preserve">Natural Gas Basis Swap  - Socal Border - Natural Gas Intelligence </v>
      </c>
      <c r="C36" t="s">
        <v>202</v>
      </c>
      <c r="D36" t="s">
        <v>203</v>
      </c>
      <c r="E36" t="s">
        <v>3</v>
      </c>
      <c r="F36" t="s">
        <v>21</v>
      </c>
      <c r="G36">
        <v>1034</v>
      </c>
      <c r="H36" t="s">
        <v>204</v>
      </c>
      <c r="I36" t="s">
        <v>204</v>
      </c>
      <c r="J36" t="s">
        <v>204</v>
      </c>
      <c r="K36" t="s">
        <v>61</v>
      </c>
      <c r="L36" t="s">
        <v>7</v>
      </c>
      <c r="M36" t="s">
        <v>62</v>
      </c>
      <c r="N36" t="s">
        <v>63</v>
      </c>
      <c r="O36" t="s">
        <v>88</v>
      </c>
      <c r="R36" t="s">
        <v>205</v>
      </c>
      <c r="S36" t="s">
        <v>66</v>
      </c>
      <c r="T36" t="s">
        <v>67</v>
      </c>
      <c r="V36" s="29">
        <v>1</v>
      </c>
      <c r="W36" t="s">
        <v>68</v>
      </c>
      <c r="Z36" s="40">
        <f t="shared" si="4"/>
        <v>50000000</v>
      </c>
      <c r="AA36" s="41">
        <f t="shared" si="5"/>
        <v>50000000</v>
      </c>
    </row>
    <row r="37" spans="1:27">
      <c r="A37" t="s">
        <v>57</v>
      </c>
      <c r="B37" s="2" t="str">
        <f t="shared" si="3"/>
        <v xml:space="preserve">Natural Gas Basis Swap  - Socal Citygate - Natural Gas Intelligence </v>
      </c>
      <c r="C37" t="s">
        <v>206</v>
      </c>
      <c r="D37" t="s">
        <v>207</v>
      </c>
      <c r="E37" t="s">
        <v>3</v>
      </c>
      <c r="F37" t="s">
        <v>21</v>
      </c>
      <c r="G37">
        <v>1035</v>
      </c>
      <c r="H37" t="s">
        <v>208</v>
      </c>
      <c r="I37" t="s">
        <v>208</v>
      </c>
      <c r="J37" t="s">
        <v>208</v>
      </c>
      <c r="K37" t="s">
        <v>61</v>
      </c>
      <c r="L37" t="s">
        <v>7</v>
      </c>
      <c r="M37" t="s">
        <v>62</v>
      </c>
      <c r="N37" t="s">
        <v>63</v>
      </c>
      <c r="O37" t="s">
        <v>88</v>
      </c>
      <c r="R37" t="s">
        <v>209</v>
      </c>
      <c r="S37" t="s">
        <v>66</v>
      </c>
      <c r="T37" t="s">
        <v>67</v>
      </c>
      <c r="V37" s="29">
        <v>1</v>
      </c>
      <c r="W37" t="s">
        <v>68</v>
      </c>
      <c r="Z37" s="40">
        <f t="shared" si="4"/>
        <v>50000000</v>
      </c>
      <c r="AA37" s="41">
        <f t="shared" si="5"/>
        <v>50000000</v>
      </c>
    </row>
    <row r="38" spans="1:27">
      <c r="A38" t="s">
        <v>57</v>
      </c>
      <c r="B38" s="2" t="str">
        <f t="shared" si="3"/>
        <v xml:space="preserve">Natural Gas Basis Swap  - Sonat - Platts Inside FERC </v>
      </c>
      <c r="C38" t="s">
        <v>210</v>
      </c>
      <c r="D38" t="s">
        <v>211</v>
      </c>
      <c r="E38" t="s">
        <v>3</v>
      </c>
      <c r="F38" t="s">
        <v>20</v>
      </c>
      <c r="G38">
        <v>1036</v>
      </c>
      <c r="H38" t="s">
        <v>212</v>
      </c>
      <c r="I38" t="s">
        <v>212</v>
      </c>
      <c r="J38" t="s">
        <v>212</v>
      </c>
      <c r="K38" t="s">
        <v>61</v>
      </c>
      <c r="L38" t="s">
        <v>7</v>
      </c>
      <c r="M38" t="s">
        <v>62</v>
      </c>
      <c r="N38" t="s">
        <v>63</v>
      </c>
      <c r="O38" t="s">
        <v>64</v>
      </c>
      <c r="R38" t="s">
        <v>213</v>
      </c>
      <c r="S38" t="s">
        <v>66</v>
      </c>
      <c r="T38" t="s">
        <v>67</v>
      </c>
      <c r="V38" s="29">
        <v>1</v>
      </c>
      <c r="W38" t="s">
        <v>68</v>
      </c>
      <c r="Z38" s="40">
        <f t="shared" si="4"/>
        <v>50000000</v>
      </c>
      <c r="AA38" s="41">
        <f t="shared" si="5"/>
        <v>50000000</v>
      </c>
    </row>
    <row r="39" spans="1:27">
      <c r="A39" t="s">
        <v>57</v>
      </c>
      <c r="B39" s="2" t="str">
        <f t="shared" si="3"/>
        <v xml:space="preserve">Natural Gas Basis Swap  - Southern Star - Platts Inside FERC </v>
      </c>
      <c r="C39" t="s">
        <v>214</v>
      </c>
      <c r="D39" t="s">
        <v>215</v>
      </c>
      <c r="E39" t="s">
        <v>3</v>
      </c>
      <c r="F39" t="s">
        <v>20</v>
      </c>
      <c r="G39">
        <v>1037</v>
      </c>
      <c r="H39" t="s">
        <v>216</v>
      </c>
      <c r="I39" t="s">
        <v>216</v>
      </c>
      <c r="J39" t="s">
        <v>216</v>
      </c>
      <c r="K39" t="s">
        <v>61</v>
      </c>
      <c r="L39" t="s">
        <v>7</v>
      </c>
      <c r="M39" t="s">
        <v>62</v>
      </c>
      <c r="N39" t="s">
        <v>63</v>
      </c>
      <c r="O39" t="s">
        <v>64</v>
      </c>
      <c r="R39" t="s">
        <v>217</v>
      </c>
      <c r="S39" t="s">
        <v>66</v>
      </c>
      <c r="T39" t="s">
        <v>67</v>
      </c>
      <c r="V39" s="29">
        <v>1</v>
      </c>
      <c r="W39" t="s">
        <v>68</v>
      </c>
      <c r="Z39" s="40">
        <f t="shared" si="4"/>
        <v>50000000</v>
      </c>
      <c r="AA39" s="41">
        <f t="shared" si="5"/>
        <v>50000000</v>
      </c>
    </row>
    <row r="40" spans="1:27">
      <c r="A40" t="s">
        <v>57</v>
      </c>
      <c r="B40" s="2" t="str">
        <f t="shared" si="3"/>
        <v xml:space="preserve">Natural Gas Basis Swap  - TCO - Platts Inside FERC </v>
      </c>
      <c r="C40" t="s">
        <v>218</v>
      </c>
      <c r="D40" t="s">
        <v>219</v>
      </c>
      <c r="E40" t="s">
        <v>3</v>
      </c>
      <c r="F40" t="s">
        <v>20</v>
      </c>
      <c r="G40">
        <v>1038</v>
      </c>
      <c r="H40" t="s">
        <v>220</v>
      </c>
      <c r="I40" t="s">
        <v>220</v>
      </c>
      <c r="J40" t="s">
        <v>220</v>
      </c>
      <c r="K40" t="s">
        <v>61</v>
      </c>
      <c r="L40" t="s">
        <v>7</v>
      </c>
      <c r="M40" t="s">
        <v>62</v>
      </c>
      <c r="N40" t="s">
        <v>63</v>
      </c>
      <c r="O40" t="s">
        <v>64</v>
      </c>
      <c r="R40" t="s">
        <v>221</v>
      </c>
      <c r="S40" t="s">
        <v>66</v>
      </c>
      <c r="T40" t="s">
        <v>67</v>
      </c>
      <c r="V40" s="29">
        <v>1</v>
      </c>
      <c r="W40" t="s">
        <v>68</v>
      </c>
      <c r="Z40" s="40">
        <f t="shared" si="4"/>
        <v>50000000</v>
      </c>
      <c r="AA40" s="41">
        <f t="shared" si="5"/>
        <v>50000000</v>
      </c>
    </row>
    <row r="41" spans="1:27">
      <c r="A41" t="s">
        <v>57</v>
      </c>
      <c r="B41" s="2" t="str">
        <f t="shared" si="3"/>
        <v xml:space="preserve">Natural Gas Basis Swap  - Tenn 500L - Platts Inside FERC </v>
      </c>
      <c r="C41" t="s">
        <v>222</v>
      </c>
      <c r="D41" t="s">
        <v>223</v>
      </c>
      <c r="E41" t="s">
        <v>3</v>
      </c>
      <c r="F41" t="s">
        <v>20</v>
      </c>
      <c r="G41">
        <v>1039</v>
      </c>
      <c r="H41" t="s">
        <v>224</v>
      </c>
      <c r="I41" t="s">
        <v>224</v>
      </c>
      <c r="J41" t="s">
        <v>224</v>
      </c>
      <c r="K41" t="s">
        <v>61</v>
      </c>
      <c r="L41" t="s">
        <v>7</v>
      </c>
      <c r="M41" t="s">
        <v>62</v>
      </c>
      <c r="N41" t="s">
        <v>63</v>
      </c>
      <c r="O41" t="s">
        <v>64</v>
      </c>
      <c r="R41" t="s">
        <v>225</v>
      </c>
      <c r="S41" t="s">
        <v>66</v>
      </c>
      <c r="T41" t="s">
        <v>67</v>
      </c>
      <c r="V41" s="29">
        <v>1</v>
      </c>
      <c r="W41" t="s">
        <v>68</v>
      </c>
      <c r="Z41" s="40">
        <f t="shared" si="4"/>
        <v>50000000</v>
      </c>
      <c r="AA41" s="41">
        <f t="shared" si="5"/>
        <v>50000000</v>
      </c>
    </row>
    <row r="42" spans="1:27">
      <c r="A42" t="s">
        <v>57</v>
      </c>
      <c r="B42" s="2" t="str">
        <f t="shared" si="3"/>
        <v xml:space="preserve">Natural Gas Basis Swap  - Tenn 800L - Platts Inside FERC </v>
      </c>
      <c r="C42" t="s">
        <v>226</v>
      </c>
      <c r="D42" t="s">
        <v>227</v>
      </c>
      <c r="E42" t="s">
        <v>3</v>
      </c>
      <c r="F42" t="s">
        <v>20</v>
      </c>
      <c r="G42">
        <v>1040</v>
      </c>
      <c r="H42" t="s">
        <v>228</v>
      </c>
      <c r="I42" t="s">
        <v>228</v>
      </c>
      <c r="J42" t="s">
        <v>228</v>
      </c>
      <c r="K42" t="s">
        <v>61</v>
      </c>
      <c r="L42" t="s">
        <v>7</v>
      </c>
      <c r="M42" t="s">
        <v>62</v>
      </c>
      <c r="N42" t="s">
        <v>63</v>
      </c>
      <c r="O42" t="s">
        <v>64</v>
      </c>
      <c r="R42" t="s">
        <v>229</v>
      </c>
      <c r="S42" t="s">
        <v>66</v>
      </c>
      <c r="T42" t="s">
        <v>67</v>
      </c>
      <c r="V42" s="29">
        <v>1</v>
      </c>
      <c r="W42" t="s">
        <v>68</v>
      </c>
      <c r="Z42" s="40">
        <f t="shared" si="4"/>
        <v>50000000</v>
      </c>
      <c r="AA42" s="41">
        <f t="shared" si="5"/>
        <v>50000000</v>
      </c>
    </row>
    <row r="43" spans="1:27">
      <c r="A43" t="s">
        <v>57</v>
      </c>
      <c r="B43" s="2" t="str">
        <f t="shared" si="3"/>
        <v xml:space="preserve">Natural Gas Basis Swap  - Tenn Z0 - Platts Inside FERC </v>
      </c>
      <c r="C43" t="s">
        <v>230</v>
      </c>
      <c r="D43" t="s">
        <v>231</v>
      </c>
      <c r="E43" t="s">
        <v>3</v>
      </c>
      <c r="F43" t="s">
        <v>20</v>
      </c>
      <c r="G43">
        <v>1041</v>
      </c>
      <c r="H43" t="s">
        <v>232</v>
      </c>
      <c r="I43" t="s">
        <v>232</v>
      </c>
      <c r="J43" t="s">
        <v>232</v>
      </c>
      <c r="K43" t="s">
        <v>61</v>
      </c>
      <c r="L43" t="s">
        <v>7</v>
      </c>
      <c r="M43" t="s">
        <v>62</v>
      </c>
      <c r="N43" t="s">
        <v>63</v>
      </c>
      <c r="O43" t="s">
        <v>64</v>
      </c>
      <c r="R43" t="s">
        <v>233</v>
      </c>
      <c r="S43" t="s">
        <v>66</v>
      </c>
      <c r="T43" t="s">
        <v>67</v>
      </c>
      <c r="V43" s="29">
        <v>1</v>
      </c>
      <c r="W43" t="s">
        <v>68</v>
      </c>
      <c r="Z43" s="40">
        <f t="shared" si="4"/>
        <v>50000000</v>
      </c>
      <c r="AA43" s="41">
        <f t="shared" si="5"/>
        <v>50000000</v>
      </c>
    </row>
    <row r="44" spans="1:27">
      <c r="A44" t="s">
        <v>57</v>
      </c>
      <c r="B44" s="2" t="str">
        <f t="shared" si="3"/>
        <v xml:space="preserve">Natural Gas Basis Swap  - Tenn Z4 200L - Platts Inside FERC </v>
      </c>
      <c r="C44" t="s">
        <v>234</v>
      </c>
      <c r="D44" t="s">
        <v>235</v>
      </c>
      <c r="E44" t="s">
        <v>3</v>
      </c>
      <c r="F44" t="s">
        <v>20</v>
      </c>
      <c r="G44">
        <v>1042</v>
      </c>
      <c r="H44" t="s">
        <v>236</v>
      </c>
      <c r="I44" t="s">
        <v>236</v>
      </c>
      <c r="J44" t="s">
        <v>236</v>
      </c>
      <c r="K44" t="s">
        <v>61</v>
      </c>
      <c r="L44" t="s">
        <v>7</v>
      </c>
      <c r="M44" t="s">
        <v>62</v>
      </c>
      <c r="N44" t="s">
        <v>63</v>
      </c>
      <c r="O44" t="s">
        <v>64</v>
      </c>
      <c r="R44" t="s">
        <v>237</v>
      </c>
      <c r="S44" t="s">
        <v>66</v>
      </c>
      <c r="T44" t="s">
        <v>67</v>
      </c>
      <c r="V44" s="29">
        <v>1</v>
      </c>
      <c r="W44" t="s">
        <v>68</v>
      </c>
      <c r="Z44" s="40">
        <f t="shared" si="4"/>
        <v>50000000</v>
      </c>
      <c r="AA44" s="41">
        <f t="shared" si="5"/>
        <v>50000000</v>
      </c>
    </row>
    <row r="45" spans="1:27">
      <c r="A45" t="s">
        <v>57</v>
      </c>
      <c r="B45" s="2" t="str">
        <f t="shared" si="3"/>
        <v xml:space="preserve">Natural Gas Basis Swap  - Tenn Z4 300L - Platts Inside FERC </v>
      </c>
      <c r="C45" t="s">
        <v>238</v>
      </c>
      <c r="D45" t="s">
        <v>239</v>
      </c>
      <c r="E45" t="s">
        <v>3</v>
      </c>
      <c r="F45" t="s">
        <v>20</v>
      </c>
      <c r="G45">
        <v>1043</v>
      </c>
      <c r="H45" t="s">
        <v>240</v>
      </c>
      <c r="I45" t="s">
        <v>240</v>
      </c>
      <c r="J45" t="s">
        <v>240</v>
      </c>
      <c r="K45" t="s">
        <v>61</v>
      </c>
      <c r="L45" t="s">
        <v>7</v>
      </c>
      <c r="M45" t="s">
        <v>62</v>
      </c>
      <c r="N45" t="s">
        <v>63</v>
      </c>
      <c r="O45" t="s">
        <v>64</v>
      </c>
      <c r="R45" t="s">
        <v>241</v>
      </c>
      <c r="S45" t="s">
        <v>66</v>
      </c>
      <c r="T45" t="s">
        <v>67</v>
      </c>
      <c r="V45" s="29">
        <v>1</v>
      </c>
      <c r="W45" t="s">
        <v>68</v>
      </c>
      <c r="Z45" s="40">
        <f t="shared" si="4"/>
        <v>50000000</v>
      </c>
      <c r="AA45" s="41">
        <f t="shared" si="5"/>
        <v>50000000</v>
      </c>
    </row>
    <row r="46" spans="1:27">
      <c r="A46" t="s">
        <v>57</v>
      </c>
      <c r="B46" s="2" t="str">
        <f t="shared" si="3"/>
        <v xml:space="preserve">Natural Gas Basis Swap  - Tenn Z6 200L - Platts Inside FERC </v>
      </c>
      <c r="C46" t="s">
        <v>242</v>
      </c>
      <c r="D46" t="s">
        <v>243</v>
      </c>
      <c r="E46" t="s">
        <v>3</v>
      </c>
      <c r="F46" t="s">
        <v>20</v>
      </c>
      <c r="G46">
        <v>1044</v>
      </c>
      <c r="H46" t="s">
        <v>244</v>
      </c>
      <c r="I46" t="s">
        <v>244</v>
      </c>
      <c r="J46" t="s">
        <v>244</v>
      </c>
      <c r="K46" t="s">
        <v>61</v>
      </c>
      <c r="L46" t="s">
        <v>7</v>
      </c>
      <c r="M46" t="s">
        <v>62</v>
      </c>
      <c r="N46" t="s">
        <v>63</v>
      </c>
      <c r="O46" t="s">
        <v>64</v>
      </c>
      <c r="R46" t="s">
        <v>245</v>
      </c>
      <c r="S46" t="s">
        <v>66</v>
      </c>
      <c r="T46" t="s">
        <v>67</v>
      </c>
      <c r="V46" s="29">
        <v>1</v>
      </c>
      <c r="W46" t="s">
        <v>68</v>
      </c>
      <c r="Z46" s="40">
        <f t="shared" si="4"/>
        <v>50000000</v>
      </c>
      <c r="AA46" s="41">
        <f t="shared" si="5"/>
        <v>50000000</v>
      </c>
    </row>
    <row r="47" spans="1:27">
      <c r="A47" t="s">
        <v>57</v>
      </c>
      <c r="B47" s="2" t="str">
        <f t="shared" si="3"/>
        <v xml:space="preserve">Natural Gas Basis Swap  - Tenn Z6 200L North - Platts Inside FERC </v>
      </c>
      <c r="C47" t="s">
        <v>246</v>
      </c>
      <c r="D47" t="s">
        <v>247</v>
      </c>
      <c r="E47" t="s">
        <v>3</v>
      </c>
      <c r="F47" t="s">
        <v>20</v>
      </c>
      <c r="G47">
        <v>1045</v>
      </c>
      <c r="H47" t="s">
        <v>248</v>
      </c>
      <c r="I47" t="s">
        <v>248</v>
      </c>
      <c r="J47" t="s">
        <v>248</v>
      </c>
      <c r="K47" t="s">
        <v>61</v>
      </c>
      <c r="L47" t="s">
        <v>7</v>
      </c>
      <c r="M47" t="s">
        <v>62</v>
      </c>
      <c r="N47" t="s">
        <v>63</v>
      </c>
      <c r="O47" t="s">
        <v>64</v>
      </c>
      <c r="R47" t="s">
        <v>249</v>
      </c>
      <c r="S47" t="s">
        <v>66</v>
      </c>
      <c r="T47" t="s">
        <v>67</v>
      </c>
      <c r="V47" s="29">
        <v>1</v>
      </c>
      <c r="W47" t="s">
        <v>68</v>
      </c>
      <c r="Z47" s="40">
        <f t="shared" si="4"/>
        <v>50000000</v>
      </c>
      <c r="AA47" s="41">
        <f t="shared" si="5"/>
        <v>50000000</v>
      </c>
    </row>
    <row r="48" spans="1:27">
      <c r="A48" t="s">
        <v>57</v>
      </c>
      <c r="B48" s="2" t="str">
        <f t="shared" si="3"/>
        <v xml:space="preserve">Natural Gas Basis Swap  - Tenn Z6 200L South - Platts Inside FERC </v>
      </c>
      <c r="C48" t="s">
        <v>250</v>
      </c>
      <c r="D48" t="s">
        <v>251</v>
      </c>
      <c r="E48" t="s">
        <v>3</v>
      </c>
      <c r="F48" t="s">
        <v>20</v>
      </c>
      <c r="G48">
        <v>1046</v>
      </c>
      <c r="H48" t="s">
        <v>252</v>
      </c>
      <c r="I48" t="s">
        <v>252</v>
      </c>
      <c r="J48" t="s">
        <v>252</v>
      </c>
      <c r="K48" t="s">
        <v>61</v>
      </c>
      <c r="L48" t="s">
        <v>7</v>
      </c>
      <c r="M48" t="s">
        <v>62</v>
      </c>
      <c r="N48" t="s">
        <v>63</v>
      </c>
      <c r="O48" t="s">
        <v>64</v>
      </c>
      <c r="R48" t="s">
        <v>253</v>
      </c>
      <c r="S48" t="s">
        <v>66</v>
      </c>
      <c r="T48" t="s">
        <v>67</v>
      </c>
      <c r="V48" s="29">
        <v>1</v>
      </c>
      <c r="W48" t="s">
        <v>68</v>
      </c>
      <c r="Z48" s="40">
        <f t="shared" si="4"/>
        <v>50000000</v>
      </c>
      <c r="AA48" s="41">
        <f t="shared" si="5"/>
        <v>50000000</v>
      </c>
    </row>
    <row r="49" spans="1:27">
      <c r="A49" t="s">
        <v>57</v>
      </c>
      <c r="B49" s="2" t="str">
        <f t="shared" si="3"/>
        <v xml:space="preserve">Natural Gas Basis Swap  - TETCO ELA - Platts Inside FERC </v>
      </c>
      <c r="C49" t="s">
        <v>254</v>
      </c>
      <c r="D49" t="s">
        <v>255</v>
      </c>
      <c r="E49" t="s">
        <v>3</v>
      </c>
      <c r="F49" t="s">
        <v>20</v>
      </c>
      <c r="G49">
        <v>1047</v>
      </c>
      <c r="H49" t="s">
        <v>256</v>
      </c>
      <c r="I49" t="s">
        <v>256</v>
      </c>
      <c r="J49" t="s">
        <v>256</v>
      </c>
      <c r="K49" t="s">
        <v>61</v>
      </c>
      <c r="L49" t="s">
        <v>7</v>
      </c>
      <c r="M49" t="s">
        <v>62</v>
      </c>
      <c r="N49" t="s">
        <v>63</v>
      </c>
      <c r="O49" t="s">
        <v>64</v>
      </c>
      <c r="R49" t="s">
        <v>257</v>
      </c>
      <c r="S49" t="s">
        <v>66</v>
      </c>
      <c r="T49" t="s">
        <v>67</v>
      </c>
      <c r="V49" s="29">
        <v>1</v>
      </c>
      <c r="W49" t="s">
        <v>68</v>
      </c>
      <c r="Z49" s="40">
        <f t="shared" si="4"/>
        <v>50000000</v>
      </c>
      <c r="AA49" s="41">
        <f t="shared" si="5"/>
        <v>50000000</v>
      </c>
    </row>
    <row r="50" spans="1:27">
      <c r="A50" t="s">
        <v>57</v>
      </c>
      <c r="B50" s="2" t="str">
        <f t="shared" si="3"/>
        <v xml:space="preserve">Natural Gas Basis Swap  - TETCO M2 - Platts Inside FERC </v>
      </c>
      <c r="C50" t="s">
        <v>258</v>
      </c>
      <c r="D50" t="s">
        <v>259</v>
      </c>
      <c r="E50" t="s">
        <v>3</v>
      </c>
      <c r="F50" t="s">
        <v>20</v>
      </c>
      <c r="G50">
        <v>1048</v>
      </c>
      <c r="H50" t="s">
        <v>260</v>
      </c>
      <c r="I50" t="s">
        <v>260</v>
      </c>
      <c r="J50" t="s">
        <v>260</v>
      </c>
      <c r="K50" t="s">
        <v>61</v>
      </c>
      <c r="L50" t="s">
        <v>7</v>
      </c>
      <c r="M50" t="s">
        <v>62</v>
      </c>
      <c r="N50" t="s">
        <v>63</v>
      </c>
      <c r="O50" t="s">
        <v>64</v>
      </c>
      <c r="R50" t="s">
        <v>261</v>
      </c>
      <c r="S50" t="s">
        <v>66</v>
      </c>
      <c r="T50" t="s">
        <v>67</v>
      </c>
      <c r="V50" s="29">
        <v>1</v>
      </c>
      <c r="W50" t="s">
        <v>68</v>
      </c>
      <c r="Z50" s="40">
        <f t="shared" si="4"/>
        <v>50000000</v>
      </c>
      <c r="AA50" s="41">
        <f t="shared" si="5"/>
        <v>50000000</v>
      </c>
    </row>
    <row r="51" spans="1:27">
      <c r="A51" t="s">
        <v>57</v>
      </c>
      <c r="B51" s="2" t="str">
        <f t="shared" si="3"/>
        <v xml:space="preserve">Natural Gas Basis Swap  - TETCO M3 - Platts Inside FERC </v>
      </c>
      <c r="C51" t="s">
        <v>262</v>
      </c>
      <c r="D51" t="s">
        <v>263</v>
      </c>
      <c r="E51" t="s">
        <v>3</v>
      </c>
      <c r="F51" t="s">
        <v>20</v>
      </c>
      <c r="G51">
        <v>1049</v>
      </c>
      <c r="H51" t="s">
        <v>264</v>
      </c>
      <c r="I51" t="s">
        <v>264</v>
      </c>
      <c r="J51" t="s">
        <v>264</v>
      </c>
      <c r="K51" t="s">
        <v>61</v>
      </c>
      <c r="L51" t="s">
        <v>7</v>
      </c>
      <c r="M51" t="s">
        <v>62</v>
      </c>
      <c r="N51" t="s">
        <v>63</v>
      </c>
      <c r="O51" t="s">
        <v>64</v>
      </c>
      <c r="R51" t="s">
        <v>265</v>
      </c>
      <c r="S51" t="s">
        <v>66</v>
      </c>
      <c r="T51" t="s">
        <v>67</v>
      </c>
      <c r="V51" s="29">
        <v>1</v>
      </c>
      <c r="W51" t="s">
        <v>68</v>
      </c>
      <c r="Z51" s="40">
        <f t="shared" si="4"/>
        <v>50000000</v>
      </c>
      <c r="AA51" s="41">
        <f t="shared" si="5"/>
        <v>50000000</v>
      </c>
    </row>
    <row r="52" spans="1:27">
      <c r="A52" t="s">
        <v>57</v>
      </c>
      <c r="B52" s="2" t="str">
        <f t="shared" si="3"/>
        <v xml:space="preserve">Natural Gas Basis Swap  - TETCO STX - Platts Inside FERC </v>
      </c>
      <c r="C52" t="s">
        <v>266</v>
      </c>
      <c r="D52" t="s">
        <v>267</v>
      </c>
      <c r="E52" t="s">
        <v>3</v>
      </c>
      <c r="F52" t="s">
        <v>20</v>
      </c>
      <c r="G52">
        <v>1050</v>
      </c>
      <c r="H52" t="s">
        <v>268</v>
      </c>
      <c r="I52" t="s">
        <v>268</v>
      </c>
      <c r="J52" t="s">
        <v>268</v>
      </c>
      <c r="K52" t="s">
        <v>61</v>
      </c>
      <c r="L52" t="s">
        <v>7</v>
      </c>
      <c r="M52" t="s">
        <v>62</v>
      </c>
      <c r="N52" t="s">
        <v>63</v>
      </c>
      <c r="O52" t="s">
        <v>64</v>
      </c>
      <c r="R52" t="s">
        <v>269</v>
      </c>
      <c r="S52" t="s">
        <v>66</v>
      </c>
      <c r="T52" t="s">
        <v>67</v>
      </c>
      <c r="V52" s="29">
        <v>1</v>
      </c>
      <c r="W52" t="s">
        <v>68</v>
      </c>
      <c r="Z52" s="40">
        <f t="shared" si="4"/>
        <v>50000000</v>
      </c>
      <c r="AA52" s="41">
        <f t="shared" si="5"/>
        <v>50000000</v>
      </c>
    </row>
    <row r="53" spans="1:27">
      <c r="A53" t="s">
        <v>57</v>
      </c>
      <c r="B53" s="2" t="str">
        <f t="shared" si="3"/>
        <v xml:space="preserve">Natural Gas Basis Swap  - TETCO WLA - Platts Inside FERC </v>
      </c>
      <c r="C53" t="s">
        <v>270</v>
      </c>
      <c r="D53" t="s">
        <v>271</v>
      </c>
      <c r="E53" t="s">
        <v>3</v>
      </c>
      <c r="F53" t="s">
        <v>20</v>
      </c>
      <c r="G53">
        <v>1051</v>
      </c>
      <c r="H53" t="s">
        <v>272</v>
      </c>
      <c r="I53" t="s">
        <v>272</v>
      </c>
      <c r="J53" t="s">
        <v>272</v>
      </c>
      <c r="K53" t="s">
        <v>61</v>
      </c>
      <c r="L53" t="s">
        <v>7</v>
      </c>
      <c r="M53" t="s">
        <v>62</v>
      </c>
      <c r="N53" t="s">
        <v>63</v>
      </c>
      <c r="O53" t="s">
        <v>64</v>
      </c>
      <c r="R53" t="s">
        <v>273</v>
      </c>
      <c r="S53" t="s">
        <v>66</v>
      </c>
      <c r="T53" t="s">
        <v>67</v>
      </c>
      <c r="V53" s="29">
        <v>1</v>
      </c>
      <c r="W53" t="s">
        <v>68</v>
      </c>
      <c r="Z53" s="40">
        <f t="shared" si="4"/>
        <v>50000000</v>
      </c>
      <c r="AA53" s="41">
        <f t="shared" si="5"/>
        <v>50000000</v>
      </c>
    </row>
    <row r="54" spans="1:27">
      <c r="A54" t="s">
        <v>57</v>
      </c>
      <c r="B54" s="2" t="str">
        <f t="shared" si="3"/>
        <v xml:space="preserve">Natural Gas Basis Swap  - TGT Zone 1 - Platts Inside FERC </v>
      </c>
      <c r="C54" t="s">
        <v>274</v>
      </c>
      <c r="D54" t="s">
        <v>275</v>
      </c>
      <c r="E54" t="s">
        <v>3</v>
      </c>
      <c r="F54" t="s">
        <v>20</v>
      </c>
      <c r="G54">
        <v>1052</v>
      </c>
      <c r="H54" t="s">
        <v>276</v>
      </c>
      <c r="I54" t="s">
        <v>276</v>
      </c>
      <c r="J54" t="s">
        <v>276</v>
      </c>
      <c r="K54" t="s">
        <v>61</v>
      </c>
      <c r="L54" t="s">
        <v>7</v>
      </c>
      <c r="M54" t="s">
        <v>62</v>
      </c>
      <c r="N54" t="s">
        <v>63</v>
      </c>
      <c r="O54" t="s">
        <v>64</v>
      </c>
      <c r="R54" t="s">
        <v>277</v>
      </c>
      <c r="S54" t="s">
        <v>66</v>
      </c>
      <c r="T54" t="s">
        <v>67</v>
      </c>
      <c r="V54" s="29">
        <v>1</v>
      </c>
      <c r="W54" t="s">
        <v>68</v>
      </c>
      <c r="Z54" s="40">
        <f t="shared" si="4"/>
        <v>50000000</v>
      </c>
      <c r="AA54" s="41">
        <f t="shared" si="5"/>
        <v>50000000</v>
      </c>
    </row>
    <row r="55" spans="1:27">
      <c r="A55" t="s">
        <v>57</v>
      </c>
      <c r="B55" s="2" t="str">
        <f t="shared" si="3"/>
        <v xml:space="preserve">Natural Gas Basis Swap  - Transco Leidy - Platts Inside FERC </v>
      </c>
      <c r="C55" t="s">
        <v>278</v>
      </c>
      <c r="D55" t="s">
        <v>279</v>
      </c>
      <c r="E55" t="s">
        <v>3</v>
      </c>
      <c r="F55" t="s">
        <v>20</v>
      </c>
      <c r="G55">
        <v>1053</v>
      </c>
      <c r="H55" t="s">
        <v>280</v>
      </c>
      <c r="I55" t="s">
        <v>280</v>
      </c>
      <c r="J55" t="s">
        <v>280</v>
      </c>
      <c r="K55" t="s">
        <v>61</v>
      </c>
      <c r="L55" t="s">
        <v>7</v>
      </c>
      <c r="M55" t="s">
        <v>62</v>
      </c>
      <c r="N55" t="s">
        <v>63</v>
      </c>
      <c r="O55" t="s">
        <v>64</v>
      </c>
      <c r="R55" t="s">
        <v>281</v>
      </c>
      <c r="S55" t="s">
        <v>66</v>
      </c>
      <c r="T55" t="s">
        <v>67</v>
      </c>
      <c r="V55" s="29">
        <v>1</v>
      </c>
      <c r="W55" t="s">
        <v>68</v>
      </c>
      <c r="Z55" s="40">
        <f t="shared" si="4"/>
        <v>50000000</v>
      </c>
      <c r="AA55" s="41">
        <f t="shared" si="5"/>
        <v>50000000</v>
      </c>
    </row>
    <row r="56" spans="1:27">
      <c r="A56" t="s">
        <v>57</v>
      </c>
      <c r="B56" s="2" t="str">
        <f t="shared" si="3"/>
        <v xml:space="preserve">Natural Gas Basis Swap  - Transco St 30 (Z1) - Platts Inside FERC </v>
      </c>
      <c r="C56" t="s">
        <v>282</v>
      </c>
      <c r="D56" t="s">
        <v>283</v>
      </c>
      <c r="E56" t="s">
        <v>3</v>
      </c>
      <c r="F56" t="s">
        <v>20</v>
      </c>
      <c r="G56">
        <v>1054</v>
      </c>
      <c r="H56" t="s">
        <v>284</v>
      </c>
      <c r="I56" t="s">
        <v>284</v>
      </c>
      <c r="J56" t="s">
        <v>284</v>
      </c>
      <c r="K56" t="s">
        <v>61</v>
      </c>
      <c r="L56" t="s">
        <v>7</v>
      </c>
      <c r="M56" t="s">
        <v>62</v>
      </c>
      <c r="N56" t="s">
        <v>63</v>
      </c>
      <c r="O56" t="s">
        <v>64</v>
      </c>
      <c r="R56" t="s">
        <v>285</v>
      </c>
      <c r="S56" t="s">
        <v>66</v>
      </c>
      <c r="T56" t="s">
        <v>67</v>
      </c>
      <c r="V56" s="29">
        <v>1</v>
      </c>
      <c r="W56" t="s">
        <v>68</v>
      </c>
      <c r="Z56" s="40">
        <f t="shared" si="4"/>
        <v>50000000</v>
      </c>
      <c r="AA56" s="41">
        <f t="shared" si="5"/>
        <v>50000000</v>
      </c>
    </row>
    <row r="57" spans="1:27">
      <c r="A57" t="s">
        <v>57</v>
      </c>
      <c r="B57" s="2" t="str">
        <f t="shared" si="3"/>
        <v xml:space="preserve">Natural Gas Basis Swap  - Transco St 65 (Z3) - Platts Inside FERC </v>
      </c>
      <c r="C57" t="s">
        <v>286</v>
      </c>
      <c r="D57" t="s">
        <v>287</v>
      </c>
      <c r="E57" t="s">
        <v>3</v>
      </c>
      <c r="F57" t="s">
        <v>20</v>
      </c>
      <c r="G57">
        <v>1055</v>
      </c>
      <c r="H57" t="s">
        <v>288</v>
      </c>
      <c r="I57" t="s">
        <v>288</v>
      </c>
      <c r="J57" t="s">
        <v>288</v>
      </c>
      <c r="K57" t="s">
        <v>61</v>
      </c>
      <c r="L57" t="s">
        <v>7</v>
      </c>
      <c r="M57" t="s">
        <v>62</v>
      </c>
      <c r="N57" t="s">
        <v>63</v>
      </c>
      <c r="O57" t="s">
        <v>64</v>
      </c>
      <c r="R57" t="s">
        <v>289</v>
      </c>
      <c r="S57" t="s">
        <v>66</v>
      </c>
      <c r="T57" t="s">
        <v>67</v>
      </c>
      <c r="V57" s="29">
        <v>1</v>
      </c>
      <c r="W57" t="s">
        <v>68</v>
      </c>
      <c r="Z57" s="40">
        <f t="shared" si="4"/>
        <v>50000000</v>
      </c>
      <c r="AA57" s="41">
        <f t="shared" si="5"/>
        <v>50000000</v>
      </c>
    </row>
    <row r="58" spans="1:27">
      <c r="A58" t="s">
        <v>57</v>
      </c>
      <c r="B58" s="2" t="str">
        <f t="shared" si="3"/>
        <v xml:space="preserve">Natural Gas Basis Swap  - Transco St 85 (Z4) - Platts Inside FERC </v>
      </c>
      <c r="C58" t="s">
        <v>290</v>
      </c>
      <c r="D58" t="s">
        <v>291</v>
      </c>
      <c r="E58" t="s">
        <v>3</v>
      </c>
      <c r="F58" t="s">
        <v>20</v>
      </c>
      <c r="G58">
        <v>1056</v>
      </c>
      <c r="H58" t="s">
        <v>292</v>
      </c>
      <c r="I58" t="s">
        <v>292</v>
      </c>
      <c r="J58" t="s">
        <v>292</v>
      </c>
      <c r="K58" t="s">
        <v>61</v>
      </c>
      <c r="L58" t="s">
        <v>7</v>
      </c>
      <c r="M58" t="s">
        <v>62</v>
      </c>
      <c r="N58" t="s">
        <v>63</v>
      </c>
      <c r="O58" t="s">
        <v>64</v>
      </c>
      <c r="R58" t="s">
        <v>293</v>
      </c>
      <c r="S58" t="s">
        <v>66</v>
      </c>
      <c r="T58" t="s">
        <v>67</v>
      </c>
      <c r="V58" s="29">
        <v>1</v>
      </c>
      <c r="W58" t="s">
        <v>68</v>
      </c>
      <c r="Z58" s="40">
        <f t="shared" si="4"/>
        <v>50000000</v>
      </c>
      <c r="AA58" s="41">
        <f t="shared" si="5"/>
        <v>50000000</v>
      </c>
    </row>
    <row r="59" spans="1:27">
      <c r="A59" t="s">
        <v>57</v>
      </c>
      <c r="B59" s="2" t="str">
        <f t="shared" si="3"/>
        <v xml:space="preserve">Natural Gas Basis Swap  - Transco Z5 - Platts Inside FERC </v>
      </c>
      <c r="C59" t="s">
        <v>294</v>
      </c>
      <c r="D59" t="s">
        <v>295</v>
      </c>
      <c r="E59" t="s">
        <v>3</v>
      </c>
      <c r="F59" t="s">
        <v>20</v>
      </c>
      <c r="G59">
        <v>1057</v>
      </c>
      <c r="H59" t="s">
        <v>296</v>
      </c>
      <c r="I59" t="s">
        <v>296</v>
      </c>
      <c r="J59" t="s">
        <v>296</v>
      </c>
      <c r="K59" t="s">
        <v>61</v>
      </c>
      <c r="L59" t="s">
        <v>7</v>
      </c>
      <c r="M59" t="s">
        <v>62</v>
      </c>
      <c r="N59" t="s">
        <v>63</v>
      </c>
      <c r="O59" t="s">
        <v>64</v>
      </c>
      <c r="R59" t="s">
        <v>297</v>
      </c>
      <c r="S59" t="s">
        <v>66</v>
      </c>
      <c r="T59" t="s">
        <v>67</v>
      </c>
      <c r="V59" s="29">
        <v>1</v>
      </c>
      <c r="W59" t="s">
        <v>68</v>
      </c>
      <c r="Z59" s="40">
        <f t="shared" si="4"/>
        <v>50000000</v>
      </c>
      <c r="AA59" s="41">
        <f t="shared" si="5"/>
        <v>50000000</v>
      </c>
    </row>
    <row r="60" spans="1:27">
      <c r="A60" t="s">
        <v>57</v>
      </c>
      <c r="B60" s="2" t="str">
        <f t="shared" si="3"/>
        <v xml:space="preserve">Natural Gas Basis Swap  - Transco Z6 (non-NY) - Platts Inside FERC </v>
      </c>
      <c r="C60" t="s">
        <v>298</v>
      </c>
      <c r="D60" t="s">
        <v>299</v>
      </c>
      <c r="E60" t="s">
        <v>3</v>
      </c>
      <c r="F60" t="s">
        <v>20</v>
      </c>
      <c r="G60">
        <v>1058</v>
      </c>
      <c r="H60" t="s">
        <v>300</v>
      </c>
      <c r="I60" t="s">
        <v>300</v>
      </c>
      <c r="J60" t="s">
        <v>300</v>
      </c>
      <c r="K60" t="s">
        <v>61</v>
      </c>
      <c r="L60" t="s">
        <v>7</v>
      </c>
      <c r="M60" t="s">
        <v>62</v>
      </c>
      <c r="N60" t="s">
        <v>63</v>
      </c>
      <c r="O60" t="s">
        <v>64</v>
      </c>
      <c r="R60" t="s">
        <v>301</v>
      </c>
      <c r="S60" t="s">
        <v>66</v>
      </c>
      <c r="T60" t="s">
        <v>67</v>
      </c>
      <c r="V60" s="29">
        <v>1</v>
      </c>
      <c r="W60" t="s">
        <v>68</v>
      </c>
      <c r="Z60" s="40">
        <f t="shared" si="4"/>
        <v>50000000</v>
      </c>
      <c r="AA60" s="41">
        <f t="shared" si="5"/>
        <v>50000000</v>
      </c>
    </row>
    <row r="61" spans="1:27">
      <c r="A61" t="s">
        <v>57</v>
      </c>
      <c r="B61" s="2" t="str">
        <f t="shared" si="3"/>
        <v xml:space="preserve">Natural Gas Basis Swap  - Transco Z6 (NY) - Platts Inside FERC </v>
      </c>
      <c r="C61" t="s">
        <v>302</v>
      </c>
      <c r="D61" t="s">
        <v>303</v>
      </c>
      <c r="E61" t="s">
        <v>3</v>
      </c>
      <c r="F61" t="s">
        <v>20</v>
      </c>
      <c r="G61">
        <v>1059</v>
      </c>
      <c r="H61" t="s">
        <v>304</v>
      </c>
      <c r="I61" t="s">
        <v>304</v>
      </c>
      <c r="J61" t="s">
        <v>304</v>
      </c>
      <c r="K61" t="s">
        <v>61</v>
      </c>
      <c r="L61" t="s">
        <v>7</v>
      </c>
      <c r="M61" t="s">
        <v>62</v>
      </c>
      <c r="N61" t="s">
        <v>63</v>
      </c>
      <c r="O61" t="s">
        <v>64</v>
      </c>
      <c r="R61" t="s">
        <v>305</v>
      </c>
      <c r="S61" t="s">
        <v>66</v>
      </c>
      <c r="T61" t="s">
        <v>67</v>
      </c>
      <c r="V61" s="29">
        <v>1</v>
      </c>
      <c r="W61" t="s">
        <v>68</v>
      </c>
      <c r="Z61" s="40">
        <f t="shared" si="4"/>
        <v>50000000</v>
      </c>
      <c r="AA61" s="41">
        <f t="shared" si="5"/>
        <v>50000000</v>
      </c>
    </row>
    <row r="62" spans="1:27">
      <c r="A62" t="s">
        <v>57</v>
      </c>
      <c r="B62" s="2" t="str">
        <f t="shared" si="3"/>
        <v xml:space="preserve">Natural Gas Basis Swap  - Trunkline LA - Platts Inside FERC </v>
      </c>
      <c r="C62" t="s">
        <v>306</v>
      </c>
      <c r="D62" t="s">
        <v>307</v>
      </c>
      <c r="E62" t="s">
        <v>3</v>
      </c>
      <c r="F62" t="s">
        <v>20</v>
      </c>
      <c r="G62">
        <v>1060</v>
      </c>
      <c r="H62" t="s">
        <v>308</v>
      </c>
      <c r="I62" t="s">
        <v>308</v>
      </c>
      <c r="J62" t="s">
        <v>308</v>
      </c>
      <c r="K62" t="s">
        <v>61</v>
      </c>
      <c r="L62" t="s">
        <v>7</v>
      </c>
      <c r="M62" t="s">
        <v>62</v>
      </c>
      <c r="N62" t="s">
        <v>63</v>
      </c>
      <c r="O62" t="s">
        <v>64</v>
      </c>
      <c r="R62" t="s">
        <v>309</v>
      </c>
      <c r="S62" t="s">
        <v>66</v>
      </c>
      <c r="T62" t="s">
        <v>67</v>
      </c>
      <c r="V62" s="29">
        <v>1</v>
      </c>
      <c r="W62" t="s">
        <v>68</v>
      </c>
      <c r="Z62" s="40">
        <f t="shared" si="4"/>
        <v>50000000</v>
      </c>
      <c r="AA62" s="41">
        <f t="shared" si="5"/>
        <v>50000000</v>
      </c>
    </row>
    <row r="63" spans="1:27">
      <c r="A63" t="s">
        <v>57</v>
      </c>
      <c r="B63" s="2" t="str">
        <f t="shared" si="3"/>
        <v xml:space="preserve">Natural Gas Basis Swap  - Trunkline Z1A - Platts Inside FERC </v>
      </c>
      <c r="C63" t="s">
        <v>310</v>
      </c>
      <c r="D63" t="s">
        <v>311</v>
      </c>
      <c r="E63" t="s">
        <v>3</v>
      </c>
      <c r="F63" t="s">
        <v>20</v>
      </c>
      <c r="G63">
        <v>1061</v>
      </c>
      <c r="H63" t="s">
        <v>312</v>
      </c>
      <c r="I63" t="s">
        <v>312</v>
      </c>
      <c r="J63" t="s">
        <v>312</v>
      </c>
      <c r="K63" t="s">
        <v>61</v>
      </c>
      <c r="L63" t="s">
        <v>7</v>
      </c>
      <c r="M63" t="s">
        <v>62</v>
      </c>
      <c r="N63" t="s">
        <v>63</v>
      </c>
      <c r="O63" t="s">
        <v>64</v>
      </c>
      <c r="R63" t="s">
        <v>313</v>
      </c>
      <c r="S63" t="s">
        <v>66</v>
      </c>
      <c r="T63" t="s">
        <v>67</v>
      </c>
      <c r="V63" s="29">
        <v>1</v>
      </c>
      <c r="W63" t="s">
        <v>68</v>
      </c>
      <c r="Z63" s="40">
        <f t="shared" si="4"/>
        <v>50000000</v>
      </c>
      <c r="AA63" s="41">
        <f t="shared" si="5"/>
        <v>50000000</v>
      </c>
    </row>
    <row r="64" spans="1:27">
      <c r="A64" t="s">
        <v>57</v>
      </c>
      <c r="B64" s="2" t="str">
        <f t="shared" si="3"/>
        <v xml:space="preserve">Natural Gas Basis Swap  - Waha - Platts Inside FERC </v>
      </c>
      <c r="C64" t="s">
        <v>314</v>
      </c>
      <c r="D64" t="s">
        <v>315</v>
      </c>
      <c r="E64" t="s">
        <v>3</v>
      </c>
      <c r="F64" t="s">
        <v>20</v>
      </c>
      <c r="G64">
        <v>1062</v>
      </c>
      <c r="H64" t="s">
        <v>316</v>
      </c>
      <c r="I64" t="s">
        <v>316</v>
      </c>
      <c r="J64" t="s">
        <v>316</v>
      </c>
      <c r="K64" t="s">
        <v>61</v>
      </c>
      <c r="L64" t="s">
        <v>7</v>
      </c>
      <c r="M64" t="s">
        <v>62</v>
      </c>
      <c r="N64" t="s">
        <v>63</v>
      </c>
      <c r="O64" t="s">
        <v>64</v>
      </c>
      <c r="R64" t="s">
        <v>317</v>
      </c>
      <c r="S64" t="s">
        <v>66</v>
      </c>
      <c r="T64" t="s">
        <v>67</v>
      </c>
      <c r="V64" s="29">
        <v>1</v>
      </c>
      <c r="W64" t="s">
        <v>68</v>
      </c>
      <c r="Z64" s="40">
        <f t="shared" si="4"/>
        <v>50000000</v>
      </c>
      <c r="AA64" s="41">
        <f t="shared" si="5"/>
        <v>50000000</v>
      </c>
    </row>
    <row r="65" spans="1:27">
      <c r="A65" t="s">
        <v>57</v>
      </c>
      <c r="B65" s="2" t="str">
        <f t="shared" si="3"/>
        <v xml:space="preserve">Natural Gas Fixed Swap  - Algonquin - Platts Inside FERC </v>
      </c>
      <c r="C65" t="s">
        <v>318</v>
      </c>
      <c r="D65" t="s">
        <v>59</v>
      </c>
      <c r="E65" t="s">
        <v>3</v>
      </c>
      <c r="F65" t="s">
        <v>20</v>
      </c>
      <c r="G65">
        <v>1063</v>
      </c>
      <c r="H65" t="s">
        <v>319</v>
      </c>
      <c r="I65" t="s">
        <v>319</v>
      </c>
      <c r="J65" t="s">
        <v>319</v>
      </c>
      <c r="K65" t="s">
        <v>320</v>
      </c>
      <c r="L65" t="s">
        <v>7</v>
      </c>
      <c r="M65" t="s">
        <v>62</v>
      </c>
      <c r="N65" t="s">
        <v>321</v>
      </c>
      <c r="O65" t="s">
        <v>64</v>
      </c>
      <c r="R65" t="s">
        <v>65</v>
      </c>
      <c r="T65" t="s">
        <v>67</v>
      </c>
      <c r="V65" s="29">
        <v>1</v>
      </c>
      <c r="W65" t="s">
        <v>68</v>
      </c>
      <c r="Z65" s="40">
        <f t="shared" si="4"/>
        <v>50000000</v>
      </c>
      <c r="AA65" s="41">
        <f t="shared" si="5"/>
        <v>50000000</v>
      </c>
    </row>
    <row r="66" spans="1:27">
      <c r="A66" t="s">
        <v>57</v>
      </c>
      <c r="B66" s="2" t="str">
        <f t="shared" ref="B66:B97" si="6">+_xlfn.CONCAT(L66," ",K66,"  - ",R66," - ",O66," ",U66)</f>
        <v xml:space="preserve">Natural Gas Fixed Swap  - Algonquin - Platts Gas Daily </v>
      </c>
      <c r="C66" t="s">
        <v>322</v>
      </c>
      <c r="D66" t="s">
        <v>322</v>
      </c>
      <c r="E66" t="s">
        <v>3</v>
      </c>
      <c r="F66" t="s">
        <v>17</v>
      </c>
      <c r="G66">
        <v>1064</v>
      </c>
      <c r="H66" t="s">
        <v>323</v>
      </c>
      <c r="I66" t="s">
        <v>323</v>
      </c>
      <c r="J66" t="s">
        <v>323</v>
      </c>
      <c r="K66" t="s">
        <v>320</v>
      </c>
      <c r="L66" t="s">
        <v>7</v>
      </c>
      <c r="M66" t="s">
        <v>62</v>
      </c>
      <c r="N66" t="s">
        <v>321</v>
      </c>
      <c r="O66" t="s">
        <v>324</v>
      </c>
      <c r="R66" t="s">
        <v>65</v>
      </c>
      <c r="T66" t="s">
        <v>325</v>
      </c>
      <c r="V66" s="29">
        <v>1</v>
      </c>
      <c r="W66" t="s">
        <v>68</v>
      </c>
      <c r="Z66" s="40">
        <f t="shared" ref="Z66:Z97" si="7">AA66</f>
        <v>50000000</v>
      </c>
      <c r="AA66" s="41">
        <f t="shared" ref="AA66:AA97" si="8">V66*10000*5000</f>
        <v>50000000</v>
      </c>
    </row>
    <row r="67" spans="1:27">
      <c r="A67" t="s">
        <v>57</v>
      </c>
      <c r="B67" s="2" t="str">
        <f t="shared" si="6"/>
        <v xml:space="preserve">Natural Gas Fixed Swap  - ANR SE - Platts Inside FERC </v>
      </c>
      <c r="C67" t="s">
        <v>326</v>
      </c>
      <c r="D67" t="s">
        <v>70</v>
      </c>
      <c r="E67" t="s">
        <v>3</v>
      </c>
      <c r="F67" t="s">
        <v>20</v>
      </c>
      <c r="G67">
        <v>1065</v>
      </c>
      <c r="H67" t="s">
        <v>327</v>
      </c>
      <c r="I67" t="s">
        <v>327</v>
      </c>
      <c r="J67" t="s">
        <v>327</v>
      </c>
      <c r="K67" t="s">
        <v>320</v>
      </c>
      <c r="L67" t="s">
        <v>7</v>
      </c>
      <c r="M67" t="s">
        <v>62</v>
      </c>
      <c r="N67" t="s">
        <v>321</v>
      </c>
      <c r="O67" t="s">
        <v>64</v>
      </c>
      <c r="R67" t="s">
        <v>72</v>
      </c>
      <c r="T67" t="s">
        <v>67</v>
      </c>
      <c r="V67" s="29">
        <v>1</v>
      </c>
      <c r="W67" t="s">
        <v>68</v>
      </c>
      <c r="Z67" s="40">
        <f t="shared" si="7"/>
        <v>50000000</v>
      </c>
      <c r="AA67" s="41">
        <f t="shared" si="8"/>
        <v>50000000</v>
      </c>
    </row>
    <row r="68" spans="1:27">
      <c r="A68" t="s">
        <v>57</v>
      </c>
      <c r="B68" s="2" t="str">
        <f t="shared" si="6"/>
        <v xml:space="preserve">Natural Gas Fixed Swap  - ANR SW - Platts Inside FERC </v>
      </c>
      <c r="C68" t="s">
        <v>328</v>
      </c>
      <c r="D68" t="s">
        <v>74</v>
      </c>
      <c r="E68" t="s">
        <v>3</v>
      </c>
      <c r="F68" t="s">
        <v>20</v>
      </c>
      <c r="G68">
        <v>1066</v>
      </c>
      <c r="H68" t="s">
        <v>329</v>
      </c>
      <c r="I68" t="s">
        <v>329</v>
      </c>
      <c r="J68" t="s">
        <v>329</v>
      </c>
      <c r="K68" t="s">
        <v>320</v>
      </c>
      <c r="L68" t="s">
        <v>7</v>
      </c>
      <c r="M68" t="s">
        <v>62</v>
      </c>
      <c r="N68" t="s">
        <v>321</v>
      </c>
      <c r="O68" t="s">
        <v>64</v>
      </c>
      <c r="R68" t="s">
        <v>76</v>
      </c>
      <c r="T68" t="s">
        <v>67</v>
      </c>
      <c r="V68" s="29">
        <v>1</v>
      </c>
      <c r="W68" t="s">
        <v>68</v>
      </c>
      <c r="Z68" s="40">
        <f t="shared" si="7"/>
        <v>50000000</v>
      </c>
      <c r="AA68" s="41">
        <f t="shared" si="8"/>
        <v>50000000</v>
      </c>
    </row>
    <row r="69" spans="1:27">
      <c r="A69" t="s">
        <v>57</v>
      </c>
      <c r="B69" s="2" t="str">
        <f t="shared" si="6"/>
        <v xml:space="preserve">Natural Gas Fixed Swap  - CG Mainline - Platts Inside FERC </v>
      </c>
      <c r="C69" t="s">
        <v>330</v>
      </c>
      <c r="D69" t="s">
        <v>78</v>
      </c>
      <c r="E69" t="s">
        <v>3</v>
      </c>
      <c r="F69" t="s">
        <v>20</v>
      </c>
      <c r="G69">
        <v>1067</v>
      </c>
      <c r="H69" t="s">
        <v>331</v>
      </c>
      <c r="I69" t="s">
        <v>331</v>
      </c>
      <c r="J69" t="s">
        <v>331</v>
      </c>
      <c r="K69" t="s">
        <v>320</v>
      </c>
      <c r="L69" t="s">
        <v>7</v>
      </c>
      <c r="M69" t="s">
        <v>62</v>
      </c>
      <c r="N69" t="s">
        <v>321</v>
      </c>
      <c r="O69" t="s">
        <v>64</v>
      </c>
      <c r="R69" t="s">
        <v>80</v>
      </c>
      <c r="T69" t="s">
        <v>67</v>
      </c>
      <c r="V69" s="29">
        <v>1</v>
      </c>
      <c r="W69" t="s">
        <v>68</v>
      </c>
      <c r="Z69" s="40">
        <f t="shared" si="7"/>
        <v>50000000</v>
      </c>
      <c r="AA69" s="41">
        <f t="shared" si="8"/>
        <v>50000000</v>
      </c>
    </row>
    <row r="70" spans="1:27" ht="17.649999999999999" customHeight="1">
      <c r="A70" t="s">
        <v>57</v>
      </c>
      <c r="B70" s="2" t="str">
        <f t="shared" si="6"/>
        <v xml:space="preserve">Natural Gas Fixed Swap  - CG Mainline - Platts Gas Daily </v>
      </c>
      <c r="C70" t="s">
        <v>332</v>
      </c>
      <c r="D70" t="s">
        <v>332</v>
      </c>
      <c r="E70" t="s">
        <v>3</v>
      </c>
      <c r="F70" t="s">
        <v>17</v>
      </c>
      <c r="G70">
        <v>1068</v>
      </c>
      <c r="H70" t="s">
        <v>333</v>
      </c>
      <c r="I70" t="s">
        <v>333</v>
      </c>
      <c r="J70" t="s">
        <v>333</v>
      </c>
      <c r="K70" t="s">
        <v>320</v>
      </c>
      <c r="L70" t="s">
        <v>7</v>
      </c>
      <c r="M70" t="s">
        <v>62</v>
      </c>
      <c r="N70" t="s">
        <v>321</v>
      </c>
      <c r="O70" t="s">
        <v>324</v>
      </c>
      <c r="R70" t="s">
        <v>80</v>
      </c>
      <c r="T70" t="s">
        <v>325</v>
      </c>
      <c r="V70" s="29">
        <v>1</v>
      </c>
      <c r="W70" t="s">
        <v>68</v>
      </c>
      <c r="Z70" s="40">
        <f t="shared" si="7"/>
        <v>50000000</v>
      </c>
      <c r="AA70" s="41">
        <f t="shared" si="8"/>
        <v>50000000</v>
      </c>
    </row>
    <row r="71" spans="1:27">
      <c r="A71" t="s">
        <v>57</v>
      </c>
      <c r="B71" s="2" t="str">
        <f t="shared" si="6"/>
        <v xml:space="preserve">Natural Gas Fixed Swap  - Chicago - Natural Gas Intelligence </v>
      </c>
      <c r="C71" t="s">
        <v>334</v>
      </c>
      <c r="D71" t="s">
        <v>86</v>
      </c>
      <c r="E71" t="s">
        <v>3</v>
      </c>
      <c r="F71" t="s">
        <v>21</v>
      </c>
      <c r="G71">
        <v>1069</v>
      </c>
      <c r="H71" t="s">
        <v>335</v>
      </c>
      <c r="I71" t="s">
        <v>335</v>
      </c>
      <c r="J71" t="s">
        <v>335</v>
      </c>
      <c r="K71" t="s">
        <v>320</v>
      </c>
      <c r="L71" t="s">
        <v>7</v>
      </c>
      <c r="M71" t="s">
        <v>62</v>
      </c>
      <c r="N71" t="s">
        <v>321</v>
      </c>
      <c r="O71" t="s">
        <v>88</v>
      </c>
      <c r="R71" t="s">
        <v>89</v>
      </c>
      <c r="T71" t="s">
        <v>67</v>
      </c>
      <c r="V71" s="29">
        <v>1</v>
      </c>
      <c r="W71" t="s">
        <v>68</v>
      </c>
      <c r="Z71" s="40">
        <f t="shared" si="7"/>
        <v>50000000</v>
      </c>
      <c r="AA71" s="41">
        <f t="shared" si="8"/>
        <v>50000000</v>
      </c>
    </row>
    <row r="72" spans="1:27">
      <c r="A72" t="s">
        <v>57</v>
      </c>
      <c r="B72" s="2" t="str">
        <f t="shared" si="6"/>
        <v xml:space="preserve">Natural Gas Fixed Swap  - Chicago - Platts Gas Daily </v>
      </c>
      <c r="C72" t="s">
        <v>336</v>
      </c>
      <c r="D72" t="s">
        <v>336</v>
      </c>
      <c r="E72" t="s">
        <v>3</v>
      </c>
      <c r="F72" t="s">
        <v>17</v>
      </c>
      <c r="G72">
        <v>1070</v>
      </c>
      <c r="H72" t="s">
        <v>337</v>
      </c>
      <c r="I72" t="s">
        <v>337</v>
      </c>
      <c r="J72" t="s">
        <v>337</v>
      </c>
      <c r="K72" t="s">
        <v>320</v>
      </c>
      <c r="L72" t="s">
        <v>7</v>
      </c>
      <c r="M72" t="s">
        <v>62</v>
      </c>
      <c r="N72" t="s">
        <v>321</v>
      </c>
      <c r="O72" t="s">
        <v>324</v>
      </c>
      <c r="R72" t="s">
        <v>89</v>
      </c>
      <c r="T72" t="s">
        <v>325</v>
      </c>
      <c r="V72" s="29">
        <v>1</v>
      </c>
      <c r="W72" t="s">
        <v>68</v>
      </c>
      <c r="Z72" s="40">
        <f t="shared" si="7"/>
        <v>50000000</v>
      </c>
      <c r="AA72" s="41">
        <f t="shared" si="8"/>
        <v>50000000</v>
      </c>
    </row>
    <row r="73" spans="1:27">
      <c r="A73" t="s">
        <v>57</v>
      </c>
      <c r="B73" s="2" t="str">
        <f t="shared" si="6"/>
        <v xml:space="preserve">Natural Gas Fixed Swap  - CIG Rockies - Platts Inside FERC </v>
      </c>
      <c r="C73" t="s">
        <v>338</v>
      </c>
      <c r="D73" t="s">
        <v>91</v>
      </c>
      <c r="E73" t="s">
        <v>3</v>
      </c>
      <c r="F73" t="s">
        <v>20</v>
      </c>
      <c r="G73">
        <v>1071</v>
      </c>
      <c r="H73" t="s">
        <v>339</v>
      </c>
      <c r="I73" t="s">
        <v>339</v>
      </c>
      <c r="J73" t="s">
        <v>339</v>
      </c>
      <c r="K73" t="s">
        <v>320</v>
      </c>
      <c r="L73" t="s">
        <v>7</v>
      </c>
      <c r="M73" t="s">
        <v>62</v>
      </c>
      <c r="N73" t="s">
        <v>321</v>
      </c>
      <c r="O73" t="s">
        <v>64</v>
      </c>
      <c r="R73" t="s">
        <v>93</v>
      </c>
      <c r="T73" t="s">
        <v>67</v>
      </c>
      <c r="V73" s="29">
        <v>1</v>
      </c>
      <c r="W73" t="s">
        <v>68</v>
      </c>
      <c r="Z73" s="40">
        <f t="shared" si="7"/>
        <v>50000000</v>
      </c>
      <c r="AA73" s="41">
        <f t="shared" si="8"/>
        <v>50000000</v>
      </c>
    </row>
    <row r="74" spans="1:27">
      <c r="A74" t="s">
        <v>57</v>
      </c>
      <c r="B74" s="2" t="str">
        <f t="shared" si="6"/>
        <v xml:space="preserve">Natural Gas Fixed Swap  - CIG Rockies - Platts Gas Daily </v>
      </c>
      <c r="C74" t="s">
        <v>340</v>
      </c>
      <c r="D74" t="s">
        <v>340</v>
      </c>
      <c r="E74" t="s">
        <v>3</v>
      </c>
      <c r="F74" t="s">
        <v>17</v>
      </c>
      <c r="G74">
        <v>1072</v>
      </c>
      <c r="H74" t="s">
        <v>341</v>
      </c>
      <c r="I74" t="s">
        <v>341</v>
      </c>
      <c r="J74" t="s">
        <v>341</v>
      </c>
      <c r="K74" t="s">
        <v>320</v>
      </c>
      <c r="L74" t="s">
        <v>7</v>
      </c>
      <c r="M74" t="s">
        <v>62</v>
      </c>
      <c r="N74" t="s">
        <v>321</v>
      </c>
      <c r="O74" t="s">
        <v>324</v>
      </c>
      <c r="R74" t="s">
        <v>93</v>
      </c>
      <c r="T74" t="s">
        <v>325</v>
      </c>
      <c r="V74" s="29">
        <v>1</v>
      </c>
      <c r="W74" t="s">
        <v>68</v>
      </c>
      <c r="Z74" s="40">
        <f t="shared" si="7"/>
        <v>50000000</v>
      </c>
      <c r="AA74" s="41">
        <f t="shared" si="8"/>
        <v>50000000</v>
      </c>
    </row>
    <row r="75" spans="1:27">
      <c r="A75" t="s">
        <v>57</v>
      </c>
      <c r="B75" s="2" t="str">
        <f t="shared" si="6"/>
        <v xml:space="preserve">Natural Gas Fixed Swap  - Eastern Gas South - Platts Inside FERC </v>
      </c>
      <c r="C75" t="s">
        <v>342</v>
      </c>
      <c r="D75" t="s">
        <v>99</v>
      </c>
      <c r="E75" t="s">
        <v>3</v>
      </c>
      <c r="F75" t="s">
        <v>20</v>
      </c>
      <c r="G75">
        <v>1073</v>
      </c>
      <c r="H75" t="s">
        <v>343</v>
      </c>
      <c r="I75" t="s">
        <v>343</v>
      </c>
      <c r="J75" t="s">
        <v>343</v>
      </c>
      <c r="K75" t="s">
        <v>320</v>
      </c>
      <c r="L75" t="s">
        <v>7</v>
      </c>
      <c r="M75" t="s">
        <v>62</v>
      </c>
      <c r="N75" t="s">
        <v>321</v>
      </c>
      <c r="O75" t="s">
        <v>64</v>
      </c>
      <c r="R75" t="s">
        <v>101</v>
      </c>
      <c r="T75" t="s">
        <v>67</v>
      </c>
      <c r="V75" s="29">
        <v>1</v>
      </c>
      <c r="W75" t="s">
        <v>68</v>
      </c>
      <c r="Z75" s="40">
        <f t="shared" si="7"/>
        <v>50000000</v>
      </c>
      <c r="AA75" s="41">
        <f t="shared" si="8"/>
        <v>50000000</v>
      </c>
    </row>
    <row r="76" spans="1:27">
      <c r="A76" t="s">
        <v>57</v>
      </c>
      <c r="B76" s="2" t="str">
        <f t="shared" si="6"/>
        <v xml:space="preserve">Natural Gas Fixed Swap  - Eastern Gas South - Platts Gas Daily </v>
      </c>
      <c r="C76" t="s">
        <v>344</v>
      </c>
      <c r="D76" t="s">
        <v>344</v>
      </c>
      <c r="E76" t="s">
        <v>3</v>
      </c>
      <c r="F76" t="s">
        <v>17</v>
      </c>
      <c r="G76">
        <v>1074</v>
      </c>
      <c r="H76" t="s">
        <v>345</v>
      </c>
      <c r="I76" t="s">
        <v>345</v>
      </c>
      <c r="J76" t="s">
        <v>345</v>
      </c>
      <c r="K76" t="s">
        <v>320</v>
      </c>
      <c r="L76" t="s">
        <v>7</v>
      </c>
      <c r="M76" t="s">
        <v>62</v>
      </c>
      <c r="N76" t="s">
        <v>321</v>
      </c>
      <c r="O76" t="s">
        <v>324</v>
      </c>
      <c r="R76" t="s">
        <v>101</v>
      </c>
      <c r="T76" t="s">
        <v>325</v>
      </c>
      <c r="V76" s="29">
        <v>1</v>
      </c>
      <c r="W76" t="s">
        <v>68</v>
      </c>
      <c r="Z76" s="40">
        <f t="shared" si="7"/>
        <v>50000000</v>
      </c>
      <c r="AA76" s="41">
        <f t="shared" si="8"/>
        <v>50000000</v>
      </c>
    </row>
    <row r="77" spans="1:27">
      <c r="A77" t="s">
        <v>57</v>
      </c>
      <c r="B77" s="2" t="str">
        <f t="shared" si="6"/>
        <v xml:space="preserve">Natural Gas Fixed Swap  - Enable Gas - Platts Inside FERC </v>
      </c>
      <c r="C77" t="s">
        <v>346</v>
      </c>
      <c r="D77" t="s">
        <v>103</v>
      </c>
      <c r="E77" t="s">
        <v>3</v>
      </c>
      <c r="F77" t="s">
        <v>20</v>
      </c>
      <c r="G77">
        <v>1075</v>
      </c>
      <c r="H77" t="s">
        <v>347</v>
      </c>
      <c r="I77" t="s">
        <v>347</v>
      </c>
      <c r="J77" t="s">
        <v>347</v>
      </c>
      <c r="K77" t="s">
        <v>320</v>
      </c>
      <c r="L77" t="s">
        <v>7</v>
      </c>
      <c r="M77" t="s">
        <v>62</v>
      </c>
      <c r="N77" t="s">
        <v>321</v>
      </c>
      <c r="O77" t="s">
        <v>64</v>
      </c>
      <c r="R77" t="s">
        <v>105</v>
      </c>
      <c r="T77" t="s">
        <v>67</v>
      </c>
      <c r="V77" s="29">
        <v>1</v>
      </c>
      <c r="W77" t="s">
        <v>68</v>
      </c>
      <c r="Z77" s="40">
        <f t="shared" si="7"/>
        <v>50000000</v>
      </c>
      <c r="AA77" s="41">
        <f t="shared" si="8"/>
        <v>50000000</v>
      </c>
    </row>
    <row r="78" spans="1:27">
      <c r="A78" t="s">
        <v>57</v>
      </c>
      <c r="B78" s="2" t="str">
        <f t="shared" si="6"/>
        <v xml:space="preserve">Natural Gas Fixed Swap  - EP Permian - Platts Inside FERC </v>
      </c>
      <c r="C78" t="s">
        <v>348</v>
      </c>
      <c r="D78" t="s">
        <v>107</v>
      </c>
      <c r="E78" t="s">
        <v>3</v>
      </c>
      <c r="F78" t="s">
        <v>20</v>
      </c>
      <c r="G78">
        <v>1076</v>
      </c>
      <c r="H78" t="s">
        <v>349</v>
      </c>
      <c r="I78" t="s">
        <v>349</v>
      </c>
      <c r="J78" t="s">
        <v>349</v>
      </c>
      <c r="K78" t="s">
        <v>320</v>
      </c>
      <c r="L78" t="s">
        <v>7</v>
      </c>
      <c r="M78" t="s">
        <v>62</v>
      </c>
      <c r="N78" t="s">
        <v>321</v>
      </c>
      <c r="O78" t="s">
        <v>64</v>
      </c>
      <c r="R78" t="s">
        <v>109</v>
      </c>
      <c r="T78" t="s">
        <v>67</v>
      </c>
      <c r="V78" s="29">
        <v>1</v>
      </c>
      <c r="W78" t="s">
        <v>68</v>
      </c>
      <c r="Z78" s="40">
        <f t="shared" si="7"/>
        <v>50000000</v>
      </c>
      <c r="AA78" s="41">
        <f t="shared" si="8"/>
        <v>50000000</v>
      </c>
    </row>
    <row r="79" spans="1:27">
      <c r="A79" t="s">
        <v>57</v>
      </c>
      <c r="B79" s="2" t="str">
        <f t="shared" si="6"/>
        <v xml:space="preserve">Natural Gas Fixed Swap  - EP Permian - Platts Gas Daily </v>
      </c>
      <c r="C79" t="s">
        <v>350</v>
      </c>
      <c r="D79" t="s">
        <v>350</v>
      </c>
      <c r="E79" t="s">
        <v>3</v>
      </c>
      <c r="F79" t="s">
        <v>17</v>
      </c>
      <c r="G79">
        <v>1077</v>
      </c>
      <c r="H79" t="s">
        <v>351</v>
      </c>
      <c r="I79" t="s">
        <v>351</v>
      </c>
      <c r="J79" t="s">
        <v>351</v>
      </c>
      <c r="K79" t="s">
        <v>320</v>
      </c>
      <c r="L79" t="s">
        <v>7</v>
      </c>
      <c r="M79" t="s">
        <v>62</v>
      </c>
      <c r="N79" t="s">
        <v>321</v>
      </c>
      <c r="O79" t="s">
        <v>324</v>
      </c>
      <c r="R79" t="s">
        <v>109</v>
      </c>
      <c r="T79" t="s">
        <v>325</v>
      </c>
      <c r="V79" s="29">
        <v>1</v>
      </c>
      <c r="W79" t="s">
        <v>68</v>
      </c>
      <c r="Z79" s="40">
        <f t="shared" si="7"/>
        <v>50000000</v>
      </c>
      <c r="AA79" s="41">
        <f t="shared" si="8"/>
        <v>50000000</v>
      </c>
    </row>
    <row r="80" spans="1:27">
      <c r="A80" t="s">
        <v>57</v>
      </c>
      <c r="B80" s="2" t="str">
        <f t="shared" si="6"/>
        <v xml:space="preserve">Natural Gas Fixed Swap  - EP San Juan - Platts Inside FERC </v>
      </c>
      <c r="C80" t="s">
        <v>352</v>
      </c>
      <c r="D80" t="s">
        <v>111</v>
      </c>
      <c r="E80" t="s">
        <v>3</v>
      </c>
      <c r="F80" t="s">
        <v>20</v>
      </c>
      <c r="G80">
        <v>1078</v>
      </c>
      <c r="H80" t="s">
        <v>353</v>
      </c>
      <c r="I80" t="s">
        <v>353</v>
      </c>
      <c r="J80" t="s">
        <v>353</v>
      </c>
      <c r="K80" t="s">
        <v>320</v>
      </c>
      <c r="L80" t="s">
        <v>7</v>
      </c>
      <c r="M80" t="s">
        <v>62</v>
      </c>
      <c r="N80" t="s">
        <v>321</v>
      </c>
      <c r="O80" t="s">
        <v>64</v>
      </c>
      <c r="R80" t="s">
        <v>113</v>
      </c>
      <c r="T80" t="s">
        <v>67</v>
      </c>
      <c r="V80" s="29">
        <v>1</v>
      </c>
      <c r="W80" t="s">
        <v>68</v>
      </c>
      <c r="Z80" s="40">
        <f t="shared" si="7"/>
        <v>50000000</v>
      </c>
      <c r="AA80" s="41">
        <f t="shared" si="8"/>
        <v>50000000</v>
      </c>
    </row>
    <row r="81" spans="1:27">
      <c r="A81" t="s">
        <v>57</v>
      </c>
      <c r="B81" s="2" t="str">
        <f t="shared" si="6"/>
        <v xml:space="preserve">Natural Gas Fixed Swap  - EP San Juan - Platts Gas Daily </v>
      </c>
      <c r="C81" t="s">
        <v>354</v>
      </c>
      <c r="D81" t="s">
        <v>354</v>
      </c>
      <c r="E81" t="s">
        <v>3</v>
      </c>
      <c r="F81" t="s">
        <v>17</v>
      </c>
      <c r="G81">
        <v>1079</v>
      </c>
      <c r="H81" t="s">
        <v>355</v>
      </c>
      <c r="I81" t="s">
        <v>355</v>
      </c>
      <c r="J81" t="s">
        <v>355</v>
      </c>
      <c r="K81" t="s">
        <v>320</v>
      </c>
      <c r="L81" t="s">
        <v>7</v>
      </c>
      <c r="M81" t="s">
        <v>62</v>
      </c>
      <c r="N81" t="s">
        <v>321</v>
      </c>
      <c r="O81" t="s">
        <v>324</v>
      </c>
      <c r="R81" t="s">
        <v>113</v>
      </c>
      <c r="T81" t="s">
        <v>325</v>
      </c>
      <c r="V81" s="29">
        <v>1</v>
      </c>
      <c r="W81" t="s">
        <v>68</v>
      </c>
      <c r="Z81" s="40">
        <f t="shared" si="7"/>
        <v>50000000</v>
      </c>
      <c r="AA81" s="41">
        <f t="shared" si="8"/>
        <v>50000000</v>
      </c>
    </row>
    <row r="82" spans="1:27">
      <c r="A82" t="s">
        <v>57</v>
      </c>
      <c r="B82" s="2" t="str">
        <f t="shared" si="6"/>
        <v xml:space="preserve">Natural Gas Fixed Swap  - Henry Hub - Platts Gas Daily </v>
      </c>
      <c r="C82" t="s">
        <v>356</v>
      </c>
      <c r="D82" t="s">
        <v>356</v>
      </c>
      <c r="E82" t="s">
        <v>3</v>
      </c>
      <c r="F82" t="s">
        <v>17</v>
      </c>
      <c r="G82">
        <v>1080</v>
      </c>
      <c r="H82" t="s">
        <v>357</v>
      </c>
      <c r="I82" t="s">
        <v>357</v>
      </c>
      <c r="J82" t="s">
        <v>357</v>
      </c>
      <c r="K82" t="s">
        <v>320</v>
      </c>
      <c r="L82" t="s">
        <v>7</v>
      </c>
      <c r="M82" t="s">
        <v>62</v>
      </c>
      <c r="N82" t="s">
        <v>321</v>
      </c>
      <c r="O82" t="s">
        <v>324</v>
      </c>
      <c r="R82" t="s">
        <v>125</v>
      </c>
      <c r="T82" t="s">
        <v>325</v>
      </c>
      <c r="V82" s="29">
        <v>1</v>
      </c>
      <c r="W82" t="s">
        <v>68</v>
      </c>
      <c r="Z82" s="40">
        <f t="shared" si="7"/>
        <v>50000000</v>
      </c>
      <c r="AA82" s="41">
        <f t="shared" si="8"/>
        <v>50000000</v>
      </c>
    </row>
    <row r="83" spans="1:27">
      <c r="A83" t="s">
        <v>57</v>
      </c>
      <c r="B83" s="2" t="str">
        <f t="shared" si="6"/>
        <v xml:space="preserve">Natural Gas Fixed Swap  - HSC - Platts Inside FERC </v>
      </c>
      <c r="C83" t="s">
        <v>358</v>
      </c>
      <c r="D83" t="s">
        <v>127</v>
      </c>
      <c r="E83" t="s">
        <v>3</v>
      </c>
      <c r="F83" t="s">
        <v>20</v>
      </c>
      <c r="G83">
        <v>1081</v>
      </c>
      <c r="H83" t="s">
        <v>359</v>
      </c>
      <c r="I83" t="s">
        <v>359</v>
      </c>
      <c r="J83" t="s">
        <v>359</v>
      </c>
      <c r="K83" t="s">
        <v>320</v>
      </c>
      <c r="L83" t="s">
        <v>7</v>
      </c>
      <c r="M83" t="s">
        <v>62</v>
      </c>
      <c r="N83" t="s">
        <v>321</v>
      </c>
      <c r="O83" t="s">
        <v>64</v>
      </c>
      <c r="R83" t="s">
        <v>129</v>
      </c>
      <c r="T83" t="s">
        <v>67</v>
      </c>
      <c r="V83" s="29">
        <v>1</v>
      </c>
      <c r="W83" t="s">
        <v>68</v>
      </c>
      <c r="Z83" s="40">
        <f t="shared" si="7"/>
        <v>50000000</v>
      </c>
      <c r="AA83" s="41">
        <f t="shared" si="8"/>
        <v>50000000</v>
      </c>
    </row>
    <row r="84" spans="1:27">
      <c r="A84" t="s">
        <v>57</v>
      </c>
      <c r="B84" s="2" t="str">
        <f t="shared" si="6"/>
        <v xml:space="preserve">Natural Gas Fixed Swap  - HSC - Platts Gas Daily </v>
      </c>
      <c r="C84" t="s">
        <v>360</v>
      </c>
      <c r="D84" t="s">
        <v>360</v>
      </c>
      <c r="E84" t="s">
        <v>3</v>
      </c>
      <c r="F84" t="s">
        <v>17</v>
      </c>
      <c r="G84">
        <v>1082</v>
      </c>
      <c r="H84" t="s">
        <v>361</v>
      </c>
      <c r="I84" t="s">
        <v>361</v>
      </c>
      <c r="J84" t="s">
        <v>361</v>
      </c>
      <c r="K84" t="s">
        <v>320</v>
      </c>
      <c r="L84" t="s">
        <v>7</v>
      </c>
      <c r="M84" t="s">
        <v>62</v>
      </c>
      <c r="N84" t="s">
        <v>321</v>
      </c>
      <c r="O84" t="s">
        <v>324</v>
      </c>
      <c r="R84" t="s">
        <v>129</v>
      </c>
      <c r="T84" t="s">
        <v>325</v>
      </c>
      <c r="V84" s="29">
        <v>1</v>
      </c>
      <c r="W84" t="s">
        <v>68</v>
      </c>
      <c r="Z84" s="40">
        <f t="shared" si="7"/>
        <v>50000000</v>
      </c>
      <c r="AA84" s="41">
        <f t="shared" si="8"/>
        <v>50000000</v>
      </c>
    </row>
    <row r="85" spans="1:27">
      <c r="A85" t="s">
        <v>57</v>
      </c>
      <c r="B85" s="2" t="str">
        <f t="shared" si="6"/>
        <v xml:space="preserve">Natural Gas Fixed Swap  - Malin - Natural Gas Intelligence </v>
      </c>
      <c r="C85" t="s">
        <v>362</v>
      </c>
      <c r="D85" t="s">
        <v>143</v>
      </c>
      <c r="E85" t="s">
        <v>3</v>
      </c>
      <c r="F85" t="s">
        <v>21</v>
      </c>
      <c r="G85">
        <v>1083</v>
      </c>
      <c r="H85" t="s">
        <v>363</v>
      </c>
      <c r="I85" t="s">
        <v>363</v>
      </c>
      <c r="J85" t="s">
        <v>363</v>
      </c>
      <c r="K85" t="s">
        <v>320</v>
      </c>
      <c r="L85" t="s">
        <v>7</v>
      </c>
      <c r="M85" t="s">
        <v>62</v>
      </c>
      <c r="N85" t="s">
        <v>321</v>
      </c>
      <c r="O85" t="s">
        <v>88</v>
      </c>
      <c r="R85" t="s">
        <v>145</v>
      </c>
      <c r="T85" t="s">
        <v>67</v>
      </c>
      <c r="V85" s="29">
        <v>1</v>
      </c>
      <c r="W85" t="s">
        <v>68</v>
      </c>
      <c r="Z85" s="40">
        <f t="shared" si="7"/>
        <v>50000000</v>
      </c>
      <c r="AA85" s="41">
        <f t="shared" si="8"/>
        <v>50000000</v>
      </c>
    </row>
    <row r="86" spans="1:27">
      <c r="A86" t="s">
        <v>57</v>
      </c>
      <c r="B86" s="2" t="str">
        <f t="shared" si="6"/>
        <v xml:space="preserve">Natural Gas Fixed Swap  - Malin - Platts Gas Daily </v>
      </c>
      <c r="C86" t="s">
        <v>364</v>
      </c>
      <c r="D86" t="s">
        <v>364</v>
      </c>
      <c r="E86" t="s">
        <v>3</v>
      </c>
      <c r="F86" t="s">
        <v>17</v>
      </c>
      <c r="G86">
        <v>1084</v>
      </c>
      <c r="H86" t="s">
        <v>365</v>
      </c>
      <c r="I86" t="s">
        <v>365</v>
      </c>
      <c r="J86" t="s">
        <v>365</v>
      </c>
      <c r="K86" t="s">
        <v>320</v>
      </c>
      <c r="L86" t="s">
        <v>7</v>
      </c>
      <c r="M86" t="s">
        <v>62</v>
      </c>
      <c r="N86" t="s">
        <v>321</v>
      </c>
      <c r="O86" t="s">
        <v>324</v>
      </c>
      <c r="R86" t="s">
        <v>145</v>
      </c>
      <c r="T86" t="s">
        <v>325</v>
      </c>
      <c r="V86" s="29">
        <v>1</v>
      </c>
      <c r="W86" t="s">
        <v>68</v>
      </c>
      <c r="Z86" s="40">
        <f t="shared" si="7"/>
        <v>50000000</v>
      </c>
      <c r="AA86" s="41">
        <f t="shared" si="8"/>
        <v>50000000</v>
      </c>
    </row>
    <row r="87" spans="1:27">
      <c r="A87" t="s">
        <v>57</v>
      </c>
      <c r="B87" s="2" t="str">
        <f t="shared" si="6"/>
        <v xml:space="preserve">Natural Gas Fixed Swap  - MichCon - Platts Inside FERC </v>
      </c>
      <c r="C87" t="s">
        <v>366</v>
      </c>
      <c r="D87" t="s">
        <v>147</v>
      </c>
      <c r="E87" t="s">
        <v>3</v>
      </c>
      <c r="F87" t="s">
        <v>20</v>
      </c>
      <c r="G87">
        <v>1085</v>
      </c>
      <c r="H87" t="s">
        <v>367</v>
      </c>
      <c r="I87" t="s">
        <v>367</v>
      </c>
      <c r="J87" t="s">
        <v>367</v>
      </c>
      <c r="K87" t="s">
        <v>320</v>
      </c>
      <c r="L87" t="s">
        <v>7</v>
      </c>
      <c r="M87" t="s">
        <v>62</v>
      </c>
      <c r="N87" t="s">
        <v>321</v>
      </c>
      <c r="O87" t="s">
        <v>64</v>
      </c>
      <c r="R87" t="s">
        <v>149</v>
      </c>
      <c r="T87" t="s">
        <v>67</v>
      </c>
      <c r="V87" s="29">
        <v>1</v>
      </c>
      <c r="W87" t="s">
        <v>68</v>
      </c>
      <c r="Z87" s="40">
        <f t="shared" si="7"/>
        <v>50000000</v>
      </c>
      <c r="AA87" s="41">
        <f t="shared" si="8"/>
        <v>50000000</v>
      </c>
    </row>
    <row r="88" spans="1:27">
      <c r="A88" t="s">
        <v>57</v>
      </c>
      <c r="B88" s="2" t="str">
        <f t="shared" si="6"/>
        <v xml:space="preserve">Natural Gas Fixed Swap  - MichCon - Platts Gas Daily </v>
      </c>
      <c r="C88" t="s">
        <v>368</v>
      </c>
      <c r="D88" t="s">
        <v>368</v>
      </c>
      <c r="E88" t="s">
        <v>3</v>
      </c>
      <c r="F88" t="s">
        <v>17</v>
      </c>
      <c r="G88">
        <v>1086</v>
      </c>
      <c r="H88" t="s">
        <v>369</v>
      </c>
      <c r="I88" t="s">
        <v>369</v>
      </c>
      <c r="J88" t="s">
        <v>369</v>
      </c>
      <c r="K88" t="s">
        <v>320</v>
      </c>
      <c r="L88" t="s">
        <v>7</v>
      </c>
      <c r="M88" t="s">
        <v>62</v>
      </c>
      <c r="N88" t="s">
        <v>321</v>
      </c>
      <c r="O88" t="s">
        <v>324</v>
      </c>
      <c r="R88" t="s">
        <v>149</v>
      </c>
      <c r="T88" t="s">
        <v>325</v>
      </c>
      <c r="V88" s="29">
        <v>1</v>
      </c>
      <c r="W88" t="s">
        <v>68</v>
      </c>
      <c r="Z88" s="40">
        <f t="shared" si="7"/>
        <v>50000000</v>
      </c>
      <c r="AA88" s="41">
        <f t="shared" si="8"/>
        <v>50000000</v>
      </c>
    </row>
    <row r="89" spans="1:27">
      <c r="A89" t="s">
        <v>57</v>
      </c>
      <c r="B89" s="2" t="str">
        <f t="shared" si="6"/>
        <v xml:space="preserve">Natural Gas Fixed Swap  - NGPL Midcont - Platts Inside FERC </v>
      </c>
      <c r="C89" t="s">
        <v>370</v>
      </c>
      <c r="D89" t="s">
        <v>155</v>
      </c>
      <c r="E89" t="s">
        <v>3</v>
      </c>
      <c r="F89" t="s">
        <v>20</v>
      </c>
      <c r="G89">
        <v>1087</v>
      </c>
      <c r="H89" t="s">
        <v>371</v>
      </c>
      <c r="I89" t="s">
        <v>371</v>
      </c>
      <c r="J89" t="s">
        <v>371</v>
      </c>
      <c r="K89" t="s">
        <v>320</v>
      </c>
      <c r="L89" t="s">
        <v>7</v>
      </c>
      <c r="M89" t="s">
        <v>62</v>
      </c>
      <c r="N89" t="s">
        <v>321</v>
      </c>
      <c r="O89" t="s">
        <v>64</v>
      </c>
      <c r="R89" t="s">
        <v>157</v>
      </c>
      <c r="T89" t="s">
        <v>67</v>
      </c>
      <c r="V89" s="29">
        <v>1</v>
      </c>
      <c r="W89" t="s">
        <v>68</v>
      </c>
      <c r="Z89" s="40">
        <f t="shared" si="7"/>
        <v>50000000</v>
      </c>
      <c r="AA89" s="41">
        <f t="shared" si="8"/>
        <v>50000000</v>
      </c>
    </row>
    <row r="90" spans="1:27">
      <c r="A90" t="s">
        <v>57</v>
      </c>
      <c r="B90" s="2" t="str">
        <f t="shared" si="6"/>
        <v xml:space="preserve">Natural Gas Fixed Swap  - NGPL Midcont - Platts Gas Daily </v>
      </c>
      <c r="C90" t="s">
        <v>372</v>
      </c>
      <c r="D90" t="s">
        <v>372</v>
      </c>
      <c r="E90" t="s">
        <v>3</v>
      </c>
      <c r="F90" t="s">
        <v>17</v>
      </c>
      <c r="G90">
        <v>1088</v>
      </c>
      <c r="H90" t="s">
        <v>373</v>
      </c>
      <c r="I90" t="s">
        <v>373</v>
      </c>
      <c r="J90" t="s">
        <v>373</v>
      </c>
      <c r="K90" t="s">
        <v>320</v>
      </c>
      <c r="L90" t="s">
        <v>7</v>
      </c>
      <c r="M90" t="s">
        <v>62</v>
      </c>
      <c r="N90" t="s">
        <v>321</v>
      </c>
      <c r="O90" t="s">
        <v>324</v>
      </c>
      <c r="R90" t="s">
        <v>157</v>
      </c>
      <c r="T90" t="s">
        <v>325</v>
      </c>
      <c r="V90" s="29">
        <v>1</v>
      </c>
      <c r="W90" t="s">
        <v>68</v>
      </c>
      <c r="Z90" s="40">
        <f t="shared" si="7"/>
        <v>50000000</v>
      </c>
      <c r="AA90" s="41">
        <f t="shared" si="8"/>
        <v>50000000</v>
      </c>
    </row>
    <row r="91" spans="1:27">
      <c r="A91" t="s">
        <v>57</v>
      </c>
      <c r="B91" s="2" t="str">
        <f t="shared" si="6"/>
        <v xml:space="preserve">Natural Gas Fixed Swap  - NGPL TXOK - Platts Inside FERC </v>
      </c>
      <c r="C91" t="s">
        <v>374</v>
      </c>
      <c r="D91" t="s">
        <v>163</v>
      </c>
      <c r="E91" t="s">
        <v>3</v>
      </c>
      <c r="F91" t="s">
        <v>20</v>
      </c>
      <c r="G91">
        <v>1089</v>
      </c>
      <c r="H91" t="s">
        <v>375</v>
      </c>
      <c r="I91" t="s">
        <v>375</v>
      </c>
      <c r="J91" t="s">
        <v>375</v>
      </c>
      <c r="K91" t="s">
        <v>320</v>
      </c>
      <c r="L91" t="s">
        <v>7</v>
      </c>
      <c r="M91" t="s">
        <v>62</v>
      </c>
      <c r="N91" t="s">
        <v>321</v>
      </c>
      <c r="O91" t="s">
        <v>64</v>
      </c>
      <c r="R91" t="s">
        <v>165</v>
      </c>
      <c r="T91" t="s">
        <v>67</v>
      </c>
      <c r="V91" s="29">
        <v>1</v>
      </c>
      <c r="W91" t="s">
        <v>68</v>
      </c>
      <c r="Z91" s="40">
        <f t="shared" si="7"/>
        <v>50000000</v>
      </c>
      <c r="AA91" s="41">
        <f t="shared" si="8"/>
        <v>50000000</v>
      </c>
    </row>
    <row r="92" spans="1:27">
      <c r="A92" t="s">
        <v>57</v>
      </c>
      <c r="B92" s="2" t="str">
        <f t="shared" si="6"/>
        <v xml:space="preserve">Natural Gas Fixed Swap  - NGPL TXOK - Platts Gas Daily </v>
      </c>
      <c r="C92" t="s">
        <v>376</v>
      </c>
      <c r="D92" t="s">
        <v>376</v>
      </c>
      <c r="E92" t="s">
        <v>3</v>
      </c>
      <c r="F92" t="s">
        <v>17</v>
      </c>
      <c r="G92">
        <v>1090</v>
      </c>
      <c r="H92" t="s">
        <v>377</v>
      </c>
      <c r="I92" t="s">
        <v>377</v>
      </c>
      <c r="J92" t="s">
        <v>377</v>
      </c>
      <c r="K92" t="s">
        <v>320</v>
      </c>
      <c r="L92" t="s">
        <v>7</v>
      </c>
      <c r="M92" t="s">
        <v>62</v>
      </c>
      <c r="N92" t="s">
        <v>321</v>
      </c>
      <c r="O92" t="s">
        <v>324</v>
      </c>
      <c r="R92" t="s">
        <v>165</v>
      </c>
      <c r="T92" t="s">
        <v>325</v>
      </c>
      <c r="V92" s="29">
        <v>1</v>
      </c>
      <c r="W92" t="s">
        <v>68</v>
      </c>
      <c r="Z92" s="40">
        <f t="shared" si="7"/>
        <v>50000000</v>
      </c>
      <c r="AA92" s="41">
        <f t="shared" si="8"/>
        <v>50000000</v>
      </c>
    </row>
    <row r="93" spans="1:27">
      <c r="A93" t="s">
        <v>57</v>
      </c>
      <c r="B93" s="2" t="str">
        <f t="shared" si="6"/>
        <v xml:space="preserve">Natural Gas Fixed Swap  - NNG C - Platts Inside FERC </v>
      </c>
      <c r="C93" t="s">
        <v>378</v>
      </c>
      <c r="D93" t="s">
        <v>378</v>
      </c>
      <c r="E93" t="s">
        <v>3</v>
      </c>
      <c r="F93" t="s">
        <v>20</v>
      </c>
      <c r="G93">
        <v>1091</v>
      </c>
      <c r="H93" t="s">
        <v>379</v>
      </c>
      <c r="I93" t="s">
        <v>379</v>
      </c>
      <c r="J93" t="s">
        <v>379</v>
      </c>
      <c r="K93" t="s">
        <v>320</v>
      </c>
      <c r="L93" t="s">
        <v>7</v>
      </c>
      <c r="M93" t="s">
        <v>62</v>
      </c>
      <c r="N93" t="s">
        <v>321</v>
      </c>
      <c r="O93" t="s">
        <v>64</v>
      </c>
      <c r="R93" t="s">
        <v>380</v>
      </c>
      <c r="T93" t="s">
        <v>67</v>
      </c>
      <c r="V93" s="29">
        <v>1</v>
      </c>
      <c r="W93" t="s">
        <v>68</v>
      </c>
      <c r="Z93" s="40">
        <f t="shared" si="7"/>
        <v>50000000</v>
      </c>
      <c r="AA93" s="41">
        <f t="shared" si="8"/>
        <v>50000000</v>
      </c>
    </row>
    <row r="94" spans="1:27">
      <c r="A94" t="s">
        <v>57</v>
      </c>
      <c r="B94" s="2" t="str">
        <f t="shared" si="6"/>
        <v xml:space="preserve">Natural Gas Fixed Swap  - NNG Ventura - Platts Inside FERC </v>
      </c>
      <c r="C94" t="s">
        <v>381</v>
      </c>
      <c r="D94" t="s">
        <v>171</v>
      </c>
      <c r="E94" t="s">
        <v>3</v>
      </c>
      <c r="F94" t="s">
        <v>20</v>
      </c>
      <c r="G94">
        <v>1092</v>
      </c>
      <c r="H94" t="s">
        <v>382</v>
      </c>
      <c r="I94" t="s">
        <v>382</v>
      </c>
      <c r="J94" t="s">
        <v>382</v>
      </c>
      <c r="K94" t="s">
        <v>320</v>
      </c>
      <c r="L94" t="s">
        <v>7</v>
      </c>
      <c r="M94" t="s">
        <v>62</v>
      </c>
      <c r="N94" t="s">
        <v>321</v>
      </c>
      <c r="O94" t="s">
        <v>64</v>
      </c>
      <c r="R94" t="s">
        <v>173</v>
      </c>
      <c r="T94" t="s">
        <v>67</v>
      </c>
      <c r="V94" s="29">
        <v>1</v>
      </c>
      <c r="W94" t="s">
        <v>68</v>
      </c>
      <c r="Z94" s="40">
        <f t="shared" si="7"/>
        <v>50000000</v>
      </c>
      <c r="AA94" s="41">
        <f t="shared" si="8"/>
        <v>50000000</v>
      </c>
    </row>
    <row r="95" spans="1:27">
      <c r="A95" t="s">
        <v>57</v>
      </c>
      <c r="B95" s="2" t="str">
        <f t="shared" si="6"/>
        <v xml:space="preserve">Natural Gas Fixed Swap  - NNG Ventura - Platts Gas Daily </v>
      </c>
      <c r="C95" t="s">
        <v>383</v>
      </c>
      <c r="D95" t="s">
        <v>383</v>
      </c>
      <c r="E95" t="s">
        <v>3</v>
      </c>
      <c r="F95" t="s">
        <v>17</v>
      </c>
      <c r="G95">
        <v>1093</v>
      </c>
      <c r="H95" t="s">
        <v>384</v>
      </c>
      <c r="I95" t="s">
        <v>384</v>
      </c>
      <c r="J95" t="s">
        <v>384</v>
      </c>
      <c r="K95" t="s">
        <v>320</v>
      </c>
      <c r="L95" t="s">
        <v>7</v>
      </c>
      <c r="M95" t="s">
        <v>62</v>
      </c>
      <c r="N95" t="s">
        <v>321</v>
      </c>
      <c r="O95" t="s">
        <v>324</v>
      </c>
      <c r="R95" t="s">
        <v>173</v>
      </c>
      <c r="T95" t="s">
        <v>325</v>
      </c>
      <c r="V95" s="29">
        <v>1</v>
      </c>
      <c r="W95" t="s">
        <v>68</v>
      </c>
      <c r="Z95" s="40">
        <f t="shared" si="7"/>
        <v>50000000</v>
      </c>
      <c r="AA95" s="41">
        <f t="shared" si="8"/>
        <v>50000000</v>
      </c>
    </row>
    <row r="96" spans="1:27">
      <c r="A96" t="s">
        <v>57</v>
      </c>
      <c r="B96" s="2" t="str">
        <f t="shared" si="6"/>
        <v xml:space="preserve">Natural Gas Fixed Swap  - NNG W - Platts Inside FERC </v>
      </c>
      <c r="C96" t="s">
        <v>385</v>
      </c>
      <c r="D96" t="s">
        <v>385</v>
      </c>
      <c r="E96" t="s">
        <v>3</v>
      </c>
      <c r="F96" t="s">
        <v>20</v>
      </c>
      <c r="G96">
        <v>1094</v>
      </c>
      <c r="H96" t="s">
        <v>386</v>
      </c>
      <c r="I96" t="s">
        <v>382</v>
      </c>
      <c r="J96" t="s">
        <v>382</v>
      </c>
      <c r="K96" t="s">
        <v>320</v>
      </c>
      <c r="L96" t="s">
        <v>7</v>
      </c>
      <c r="M96" t="s">
        <v>62</v>
      </c>
      <c r="N96" t="s">
        <v>321</v>
      </c>
      <c r="O96" t="s">
        <v>64</v>
      </c>
      <c r="R96" t="s">
        <v>387</v>
      </c>
      <c r="T96" t="s">
        <v>67</v>
      </c>
      <c r="V96" s="29">
        <v>1</v>
      </c>
      <c r="W96" t="s">
        <v>68</v>
      </c>
      <c r="Z96" s="40">
        <f t="shared" si="7"/>
        <v>50000000</v>
      </c>
      <c r="AA96" s="41">
        <f t="shared" si="8"/>
        <v>50000000</v>
      </c>
    </row>
    <row r="97" spans="1:27">
      <c r="A97" t="s">
        <v>57</v>
      </c>
      <c r="B97" s="2" t="str">
        <f t="shared" si="6"/>
        <v xml:space="preserve">Natural Gas Fixed Swap  - NWP Rockies - Platts Inside FERC </v>
      </c>
      <c r="C97" t="s">
        <v>388</v>
      </c>
      <c r="D97" t="s">
        <v>175</v>
      </c>
      <c r="E97" t="s">
        <v>3</v>
      </c>
      <c r="F97" t="s">
        <v>20</v>
      </c>
      <c r="G97">
        <v>1095</v>
      </c>
      <c r="H97" t="s">
        <v>389</v>
      </c>
      <c r="I97" t="s">
        <v>389</v>
      </c>
      <c r="J97" t="s">
        <v>389</v>
      </c>
      <c r="K97" t="s">
        <v>320</v>
      </c>
      <c r="L97" t="s">
        <v>7</v>
      </c>
      <c r="M97" t="s">
        <v>62</v>
      </c>
      <c r="N97" t="s">
        <v>321</v>
      </c>
      <c r="O97" t="s">
        <v>64</v>
      </c>
      <c r="R97" t="s">
        <v>177</v>
      </c>
      <c r="T97" t="s">
        <v>67</v>
      </c>
      <c r="V97" s="29">
        <v>1</v>
      </c>
      <c r="W97" t="s">
        <v>68</v>
      </c>
      <c r="Z97" s="40">
        <f t="shared" si="7"/>
        <v>50000000</v>
      </c>
      <c r="AA97" s="41">
        <f t="shared" si="8"/>
        <v>50000000</v>
      </c>
    </row>
    <row r="98" spans="1:27">
      <c r="A98" t="s">
        <v>57</v>
      </c>
      <c r="B98" s="2" t="str">
        <f t="shared" ref="B98:B130" si="9">+_xlfn.CONCAT(L98," ",K98,"  - ",R98," - ",O98," ",U98)</f>
        <v xml:space="preserve">Natural Gas Fixed Swap  - NWP Rockies - Platts Gas Daily </v>
      </c>
      <c r="C98" t="s">
        <v>390</v>
      </c>
      <c r="D98" t="s">
        <v>390</v>
      </c>
      <c r="E98" t="s">
        <v>3</v>
      </c>
      <c r="F98" t="s">
        <v>17</v>
      </c>
      <c r="G98">
        <v>1096</v>
      </c>
      <c r="H98" t="s">
        <v>391</v>
      </c>
      <c r="I98" t="s">
        <v>391</v>
      </c>
      <c r="J98" t="s">
        <v>391</v>
      </c>
      <c r="K98" t="s">
        <v>320</v>
      </c>
      <c r="L98" t="s">
        <v>7</v>
      </c>
      <c r="M98" t="s">
        <v>62</v>
      </c>
      <c r="N98" t="s">
        <v>321</v>
      </c>
      <c r="O98" t="s">
        <v>324</v>
      </c>
      <c r="R98" t="s">
        <v>177</v>
      </c>
      <c r="T98" t="s">
        <v>325</v>
      </c>
      <c r="V98" s="29">
        <v>1</v>
      </c>
      <c r="W98" t="s">
        <v>68</v>
      </c>
      <c r="Z98" s="40">
        <f t="shared" ref="Z98:Z129" si="10">AA98</f>
        <v>50000000</v>
      </c>
      <c r="AA98" s="41">
        <f t="shared" ref="AA98:AA130" si="11">V98*10000*5000</f>
        <v>50000000</v>
      </c>
    </row>
    <row r="99" spans="1:27">
      <c r="A99" t="s">
        <v>57</v>
      </c>
      <c r="B99" s="2" t="str">
        <f t="shared" si="9"/>
        <v xml:space="preserve">Natural Gas Fixed Swap  - NYMEX Henry Hub - NYMEX </v>
      </c>
      <c r="C99" t="s">
        <v>392</v>
      </c>
      <c r="D99" t="s">
        <v>393</v>
      </c>
      <c r="E99" t="s">
        <v>3</v>
      </c>
      <c r="F99" t="s">
        <v>8</v>
      </c>
      <c r="G99">
        <v>1097</v>
      </c>
      <c r="H99" t="s">
        <v>394</v>
      </c>
      <c r="I99" t="s">
        <v>395</v>
      </c>
      <c r="J99" t="s">
        <v>395</v>
      </c>
      <c r="K99" t="s">
        <v>320</v>
      </c>
      <c r="L99" t="s">
        <v>7</v>
      </c>
      <c r="M99" t="s">
        <v>62</v>
      </c>
      <c r="N99" t="s">
        <v>396</v>
      </c>
      <c r="O99" t="s">
        <v>8</v>
      </c>
      <c r="R99" t="s">
        <v>396</v>
      </c>
      <c r="T99" t="s">
        <v>67</v>
      </c>
      <c r="V99" s="29">
        <v>1</v>
      </c>
      <c r="W99" t="s">
        <v>68</v>
      </c>
      <c r="X99" s="17"/>
      <c r="Y99" s="17"/>
      <c r="Z99" s="40">
        <f t="shared" si="10"/>
        <v>50000000</v>
      </c>
      <c r="AA99" s="41">
        <f t="shared" si="11"/>
        <v>50000000</v>
      </c>
    </row>
    <row r="100" spans="1:27">
      <c r="A100" t="s">
        <v>57</v>
      </c>
      <c r="B100" s="2" t="str">
        <f t="shared" si="9"/>
        <v xml:space="preserve">Natural Gas Fixed Swap  - Panhandle - Platts Inside FERC </v>
      </c>
      <c r="C100" t="s">
        <v>397</v>
      </c>
      <c r="D100" t="s">
        <v>187</v>
      </c>
      <c r="E100" t="s">
        <v>3</v>
      </c>
      <c r="F100" t="s">
        <v>20</v>
      </c>
      <c r="G100">
        <v>1098</v>
      </c>
      <c r="H100" t="s">
        <v>398</v>
      </c>
      <c r="I100" t="s">
        <v>398</v>
      </c>
      <c r="J100" t="s">
        <v>398</v>
      </c>
      <c r="K100" t="s">
        <v>320</v>
      </c>
      <c r="L100" t="s">
        <v>7</v>
      </c>
      <c r="M100" t="s">
        <v>62</v>
      </c>
      <c r="N100" t="s">
        <v>321</v>
      </c>
      <c r="O100" t="s">
        <v>64</v>
      </c>
      <c r="R100" t="s">
        <v>189</v>
      </c>
      <c r="T100" t="s">
        <v>67</v>
      </c>
      <c r="V100" s="29">
        <v>1</v>
      </c>
      <c r="W100" t="s">
        <v>68</v>
      </c>
      <c r="Z100" s="40">
        <f t="shared" si="10"/>
        <v>50000000</v>
      </c>
      <c r="AA100" s="41">
        <f t="shared" si="11"/>
        <v>50000000</v>
      </c>
    </row>
    <row r="101" spans="1:27">
      <c r="A101" t="s">
        <v>57</v>
      </c>
      <c r="B101" s="2" t="str">
        <f t="shared" si="9"/>
        <v xml:space="preserve">Natural Gas Fixed Swap  - Panhandle - Platts Gas Daily </v>
      </c>
      <c r="C101" t="s">
        <v>399</v>
      </c>
      <c r="D101" t="s">
        <v>399</v>
      </c>
      <c r="E101" t="s">
        <v>3</v>
      </c>
      <c r="F101" t="s">
        <v>17</v>
      </c>
      <c r="G101">
        <v>1099</v>
      </c>
      <c r="H101" t="s">
        <v>400</v>
      </c>
      <c r="I101" t="s">
        <v>400</v>
      </c>
      <c r="J101" t="s">
        <v>400</v>
      </c>
      <c r="K101" t="s">
        <v>320</v>
      </c>
      <c r="L101" t="s">
        <v>7</v>
      </c>
      <c r="M101" t="s">
        <v>62</v>
      </c>
      <c r="N101" t="s">
        <v>321</v>
      </c>
      <c r="O101" t="s">
        <v>324</v>
      </c>
      <c r="R101" t="s">
        <v>189</v>
      </c>
      <c r="T101" t="s">
        <v>325</v>
      </c>
      <c r="V101" s="29">
        <v>1</v>
      </c>
      <c r="W101" t="s">
        <v>68</v>
      </c>
      <c r="Z101" s="40">
        <f t="shared" si="10"/>
        <v>50000000</v>
      </c>
      <c r="AA101" s="41">
        <f t="shared" si="11"/>
        <v>50000000</v>
      </c>
    </row>
    <row r="102" spans="1:27">
      <c r="A102" t="s">
        <v>57</v>
      </c>
      <c r="B102" s="2" t="str">
        <f t="shared" si="9"/>
        <v xml:space="preserve">Natural Gas Fixed Swap  - PG&amp;E Citygate - Natural Gas Intelligence </v>
      </c>
      <c r="C102" t="s">
        <v>401</v>
      </c>
      <c r="D102" t="s">
        <v>191</v>
      </c>
      <c r="E102" t="s">
        <v>3</v>
      </c>
      <c r="F102" t="s">
        <v>21</v>
      </c>
      <c r="G102">
        <v>1100</v>
      </c>
      <c r="H102" t="s">
        <v>402</v>
      </c>
      <c r="I102" t="s">
        <v>402</v>
      </c>
      <c r="J102" t="s">
        <v>402</v>
      </c>
      <c r="K102" t="s">
        <v>320</v>
      </c>
      <c r="L102" t="s">
        <v>7</v>
      </c>
      <c r="M102" t="s">
        <v>62</v>
      </c>
      <c r="N102" t="s">
        <v>321</v>
      </c>
      <c r="O102" t="s">
        <v>88</v>
      </c>
      <c r="R102" t="s">
        <v>193</v>
      </c>
      <c r="T102" t="s">
        <v>67</v>
      </c>
      <c r="V102" s="29">
        <v>1</v>
      </c>
      <c r="W102" t="s">
        <v>68</v>
      </c>
      <c r="Z102" s="40">
        <f t="shared" si="10"/>
        <v>50000000</v>
      </c>
      <c r="AA102" s="41">
        <f t="shared" si="11"/>
        <v>50000000</v>
      </c>
    </row>
    <row r="103" spans="1:27">
      <c r="A103" t="s">
        <v>57</v>
      </c>
      <c r="B103" s="2" t="str">
        <f t="shared" si="9"/>
        <v xml:space="preserve">Natural Gas Fixed Swap  - PG&amp;E Citygate - Platts Gas Daily </v>
      </c>
      <c r="C103" t="s">
        <v>403</v>
      </c>
      <c r="D103" t="s">
        <v>403</v>
      </c>
      <c r="E103" t="s">
        <v>3</v>
      </c>
      <c r="F103" t="s">
        <v>17</v>
      </c>
      <c r="G103">
        <v>1101</v>
      </c>
      <c r="H103" t="s">
        <v>404</v>
      </c>
      <c r="I103" t="s">
        <v>404</v>
      </c>
      <c r="J103" t="s">
        <v>404</v>
      </c>
      <c r="K103" t="s">
        <v>320</v>
      </c>
      <c r="L103" t="s">
        <v>7</v>
      </c>
      <c r="M103" t="s">
        <v>62</v>
      </c>
      <c r="N103" t="s">
        <v>321</v>
      </c>
      <c r="O103" t="s">
        <v>324</v>
      </c>
      <c r="R103" t="s">
        <v>193</v>
      </c>
      <c r="T103" t="s">
        <v>325</v>
      </c>
      <c r="V103" s="29">
        <v>1</v>
      </c>
      <c r="W103" t="s">
        <v>68</v>
      </c>
      <c r="Z103" s="40">
        <f t="shared" si="10"/>
        <v>50000000</v>
      </c>
      <c r="AA103" s="41">
        <f t="shared" si="11"/>
        <v>50000000</v>
      </c>
    </row>
    <row r="104" spans="1:27">
      <c r="A104" t="s">
        <v>57</v>
      </c>
      <c r="B104" s="2" t="str">
        <f t="shared" si="9"/>
        <v xml:space="preserve">Natural Gas Fixed Swap  - REX Zone 3 - Platts Inside FERC </v>
      </c>
      <c r="C104" t="s">
        <v>405</v>
      </c>
      <c r="D104" t="s">
        <v>199</v>
      </c>
      <c r="E104" t="s">
        <v>3</v>
      </c>
      <c r="F104" t="s">
        <v>20</v>
      </c>
      <c r="G104">
        <v>1102</v>
      </c>
      <c r="H104" t="s">
        <v>406</v>
      </c>
      <c r="I104" t="s">
        <v>406</v>
      </c>
      <c r="J104" t="s">
        <v>406</v>
      </c>
      <c r="K104" t="s">
        <v>320</v>
      </c>
      <c r="L104" t="s">
        <v>7</v>
      </c>
      <c r="M104" t="s">
        <v>62</v>
      </c>
      <c r="N104" t="s">
        <v>321</v>
      </c>
      <c r="O104" t="s">
        <v>64</v>
      </c>
      <c r="R104" t="s">
        <v>201</v>
      </c>
      <c r="T104" t="s">
        <v>67</v>
      </c>
      <c r="V104" s="29">
        <v>1</v>
      </c>
      <c r="W104" t="s">
        <v>68</v>
      </c>
      <c r="Z104" s="40">
        <f t="shared" si="10"/>
        <v>50000000</v>
      </c>
      <c r="AA104" s="41">
        <f t="shared" si="11"/>
        <v>50000000</v>
      </c>
    </row>
    <row r="105" spans="1:27">
      <c r="A105" t="s">
        <v>57</v>
      </c>
      <c r="B105" s="2" t="str">
        <f t="shared" si="9"/>
        <v xml:space="preserve">Natural Gas Fixed Swap  - REX Zone 3 - Platts Gas Daily </v>
      </c>
      <c r="C105" t="s">
        <v>407</v>
      </c>
      <c r="D105" t="s">
        <v>407</v>
      </c>
      <c r="E105" t="s">
        <v>3</v>
      </c>
      <c r="F105" t="s">
        <v>17</v>
      </c>
      <c r="G105">
        <v>1103</v>
      </c>
      <c r="H105" t="s">
        <v>408</v>
      </c>
      <c r="I105" t="s">
        <v>408</v>
      </c>
      <c r="J105" t="s">
        <v>408</v>
      </c>
      <c r="K105" t="s">
        <v>320</v>
      </c>
      <c r="L105" t="s">
        <v>7</v>
      </c>
      <c r="M105" t="s">
        <v>62</v>
      </c>
      <c r="N105" t="s">
        <v>321</v>
      </c>
      <c r="O105" t="s">
        <v>324</v>
      </c>
      <c r="R105" t="s">
        <v>201</v>
      </c>
      <c r="T105" t="s">
        <v>325</v>
      </c>
      <c r="V105" s="29">
        <v>1</v>
      </c>
      <c r="W105" t="s">
        <v>68</v>
      </c>
      <c r="Z105" s="40">
        <f t="shared" si="10"/>
        <v>50000000</v>
      </c>
      <c r="AA105" s="41">
        <f t="shared" si="11"/>
        <v>50000000</v>
      </c>
    </row>
    <row r="106" spans="1:27">
      <c r="A106" t="s">
        <v>57</v>
      </c>
      <c r="B106" s="2" t="str">
        <f t="shared" si="9"/>
        <v xml:space="preserve">Natural Gas Fixed Swap  - Socal Border - Natural Gas Intelligence </v>
      </c>
      <c r="C106" t="s">
        <v>409</v>
      </c>
      <c r="D106" t="s">
        <v>203</v>
      </c>
      <c r="E106" t="s">
        <v>3</v>
      </c>
      <c r="F106" t="s">
        <v>21</v>
      </c>
      <c r="G106">
        <v>1104</v>
      </c>
      <c r="H106" t="s">
        <v>410</v>
      </c>
      <c r="I106" t="s">
        <v>410</v>
      </c>
      <c r="J106" t="s">
        <v>410</v>
      </c>
      <c r="K106" t="s">
        <v>320</v>
      </c>
      <c r="L106" t="s">
        <v>7</v>
      </c>
      <c r="M106" t="s">
        <v>62</v>
      </c>
      <c r="N106" t="s">
        <v>321</v>
      </c>
      <c r="O106" t="s">
        <v>88</v>
      </c>
      <c r="R106" t="s">
        <v>205</v>
      </c>
      <c r="T106" t="s">
        <v>67</v>
      </c>
      <c r="V106" s="29">
        <v>1</v>
      </c>
      <c r="W106" t="s">
        <v>68</v>
      </c>
      <c r="Z106" s="40">
        <f t="shared" si="10"/>
        <v>50000000</v>
      </c>
      <c r="AA106" s="41">
        <f t="shared" si="11"/>
        <v>50000000</v>
      </c>
    </row>
    <row r="107" spans="1:27">
      <c r="A107" t="s">
        <v>57</v>
      </c>
      <c r="B107" s="2" t="str">
        <f t="shared" si="9"/>
        <v xml:space="preserve">Natural Gas Fixed Swap  - Socal Border - Platts Gas Daily </v>
      </c>
      <c r="C107" t="s">
        <v>411</v>
      </c>
      <c r="D107" t="s">
        <v>411</v>
      </c>
      <c r="E107" t="s">
        <v>3</v>
      </c>
      <c r="F107" t="s">
        <v>17</v>
      </c>
      <c r="G107">
        <v>1105</v>
      </c>
      <c r="H107" t="s">
        <v>412</v>
      </c>
      <c r="I107" t="s">
        <v>412</v>
      </c>
      <c r="J107" t="s">
        <v>412</v>
      </c>
      <c r="K107" t="s">
        <v>320</v>
      </c>
      <c r="L107" t="s">
        <v>7</v>
      </c>
      <c r="M107" t="s">
        <v>62</v>
      </c>
      <c r="N107" t="s">
        <v>321</v>
      </c>
      <c r="O107" t="s">
        <v>324</v>
      </c>
      <c r="R107" t="s">
        <v>205</v>
      </c>
      <c r="T107" t="s">
        <v>325</v>
      </c>
      <c r="V107" s="29">
        <v>1</v>
      </c>
      <c r="W107" t="s">
        <v>68</v>
      </c>
      <c r="Z107" s="40">
        <f t="shared" si="10"/>
        <v>50000000</v>
      </c>
      <c r="AA107" s="41">
        <f t="shared" si="11"/>
        <v>50000000</v>
      </c>
    </row>
    <row r="108" spans="1:27">
      <c r="A108" t="s">
        <v>57</v>
      </c>
      <c r="B108" s="2" t="str">
        <f t="shared" si="9"/>
        <v xml:space="preserve">Natural Gas Fixed Swap  - Socal Citygate - Natural Gas Intelligence </v>
      </c>
      <c r="C108" t="s">
        <v>413</v>
      </c>
      <c r="D108" t="s">
        <v>207</v>
      </c>
      <c r="E108" t="s">
        <v>3</v>
      </c>
      <c r="F108" t="s">
        <v>21</v>
      </c>
      <c r="G108">
        <v>1106</v>
      </c>
      <c r="H108" t="s">
        <v>414</v>
      </c>
      <c r="I108" t="s">
        <v>414</v>
      </c>
      <c r="J108" t="s">
        <v>414</v>
      </c>
      <c r="K108" t="s">
        <v>320</v>
      </c>
      <c r="L108" t="s">
        <v>7</v>
      </c>
      <c r="M108" t="s">
        <v>62</v>
      </c>
      <c r="N108" t="s">
        <v>321</v>
      </c>
      <c r="O108" t="s">
        <v>88</v>
      </c>
      <c r="R108" t="s">
        <v>209</v>
      </c>
      <c r="T108" t="s">
        <v>67</v>
      </c>
      <c r="V108" s="29">
        <v>1</v>
      </c>
      <c r="W108" t="s">
        <v>68</v>
      </c>
      <c r="Z108" s="40">
        <f t="shared" si="10"/>
        <v>50000000</v>
      </c>
      <c r="AA108" s="41">
        <f t="shared" si="11"/>
        <v>50000000</v>
      </c>
    </row>
    <row r="109" spans="1:27">
      <c r="A109" t="s">
        <v>57</v>
      </c>
      <c r="B109" s="2" t="str">
        <f t="shared" si="9"/>
        <v xml:space="preserve">Natural Gas Fixed Swap  - Socal Citygate - Platts Gas Daily </v>
      </c>
      <c r="C109" t="s">
        <v>415</v>
      </c>
      <c r="D109" t="s">
        <v>415</v>
      </c>
      <c r="E109" t="s">
        <v>3</v>
      </c>
      <c r="F109" t="s">
        <v>17</v>
      </c>
      <c r="G109">
        <v>1107</v>
      </c>
      <c r="H109" t="s">
        <v>416</v>
      </c>
      <c r="I109" t="s">
        <v>416</v>
      </c>
      <c r="J109" t="s">
        <v>416</v>
      </c>
      <c r="K109" t="s">
        <v>320</v>
      </c>
      <c r="L109" t="s">
        <v>7</v>
      </c>
      <c r="M109" t="s">
        <v>62</v>
      </c>
      <c r="N109" t="s">
        <v>321</v>
      </c>
      <c r="O109" t="s">
        <v>324</v>
      </c>
      <c r="R109" t="s">
        <v>209</v>
      </c>
      <c r="T109" t="s">
        <v>325</v>
      </c>
      <c r="V109" s="29">
        <v>1</v>
      </c>
      <c r="W109" t="s">
        <v>68</v>
      </c>
      <c r="Z109" s="40">
        <f t="shared" si="10"/>
        <v>50000000</v>
      </c>
      <c r="AA109" s="41">
        <f t="shared" si="11"/>
        <v>50000000</v>
      </c>
    </row>
    <row r="110" spans="1:27">
      <c r="A110" t="s">
        <v>57</v>
      </c>
      <c r="B110" s="2" t="str">
        <f t="shared" si="9"/>
        <v xml:space="preserve">Natural Gas Fixed Swap  - TCO - Platts Inside FERC </v>
      </c>
      <c r="C110" t="s">
        <v>417</v>
      </c>
      <c r="D110" t="s">
        <v>219</v>
      </c>
      <c r="E110" t="s">
        <v>3</v>
      </c>
      <c r="F110" t="s">
        <v>20</v>
      </c>
      <c r="G110">
        <v>1108</v>
      </c>
      <c r="H110" t="s">
        <v>418</v>
      </c>
      <c r="I110" t="s">
        <v>418</v>
      </c>
      <c r="J110" t="s">
        <v>418</v>
      </c>
      <c r="K110" t="s">
        <v>320</v>
      </c>
      <c r="L110" t="s">
        <v>7</v>
      </c>
      <c r="M110" t="s">
        <v>62</v>
      </c>
      <c r="N110" t="s">
        <v>321</v>
      </c>
      <c r="O110" t="s">
        <v>64</v>
      </c>
      <c r="R110" t="s">
        <v>221</v>
      </c>
      <c r="T110" t="s">
        <v>67</v>
      </c>
      <c r="V110" s="29">
        <v>1</v>
      </c>
      <c r="W110" t="s">
        <v>68</v>
      </c>
      <c r="Z110" s="40">
        <f t="shared" si="10"/>
        <v>50000000</v>
      </c>
      <c r="AA110" s="41">
        <f t="shared" si="11"/>
        <v>50000000</v>
      </c>
    </row>
    <row r="111" spans="1:27">
      <c r="A111" t="s">
        <v>57</v>
      </c>
      <c r="B111" s="2" t="str">
        <f t="shared" si="9"/>
        <v xml:space="preserve">Natural Gas Fixed Swap  - TCO - Platts Gas Daily </v>
      </c>
      <c r="C111" t="s">
        <v>419</v>
      </c>
      <c r="D111" t="s">
        <v>419</v>
      </c>
      <c r="E111" t="s">
        <v>3</v>
      </c>
      <c r="F111" t="s">
        <v>17</v>
      </c>
      <c r="G111">
        <v>1109</v>
      </c>
      <c r="H111" t="s">
        <v>420</v>
      </c>
      <c r="I111" t="s">
        <v>420</v>
      </c>
      <c r="J111" t="s">
        <v>420</v>
      </c>
      <c r="K111" t="s">
        <v>320</v>
      </c>
      <c r="L111" t="s">
        <v>7</v>
      </c>
      <c r="M111" t="s">
        <v>62</v>
      </c>
      <c r="N111" t="s">
        <v>321</v>
      </c>
      <c r="O111" t="s">
        <v>324</v>
      </c>
      <c r="R111" t="s">
        <v>221</v>
      </c>
      <c r="T111" t="s">
        <v>325</v>
      </c>
      <c r="V111" s="29">
        <v>1</v>
      </c>
      <c r="W111" t="s">
        <v>68</v>
      </c>
      <c r="Z111" s="40">
        <f t="shared" si="10"/>
        <v>50000000</v>
      </c>
      <c r="AA111" s="41">
        <f t="shared" si="11"/>
        <v>50000000</v>
      </c>
    </row>
    <row r="112" spans="1:27">
      <c r="A112" t="s">
        <v>57</v>
      </c>
      <c r="B112" s="2" t="str">
        <f t="shared" si="9"/>
        <v xml:space="preserve">Natural Gas Fixed Swap  - Tenn 500L - Platts Inside FERC </v>
      </c>
      <c r="C112" t="s">
        <v>421</v>
      </c>
      <c r="D112" t="s">
        <v>223</v>
      </c>
      <c r="E112" t="s">
        <v>3</v>
      </c>
      <c r="F112" t="s">
        <v>20</v>
      </c>
      <c r="G112">
        <v>1110</v>
      </c>
      <c r="H112" t="s">
        <v>422</v>
      </c>
      <c r="I112" t="s">
        <v>422</v>
      </c>
      <c r="J112" t="s">
        <v>422</v>
      </c>
      <c r="K112" t="s">
        <v>320</v>
      </c>
      <c r="L112" t="s">
        <v>7</v>
      </c>
      <c r="M112" t="s">
        <v>62</v>
      </c>
      <c r="N112" t="s">
        <v>321</v>
      </c>
      <c r="O112" t="s">
        <v>64</v>
      </c>
      <c r="R112" t="s">
        <v>225</v>
      </c>
      <c r="T112" t="s">
        <v>67</v>
      </c>
      <c r="V112" s="29">
        <v>1</v>
      </c>
      <c r="W112" t="s">
        <v>68</v>
      </c>
      <c r="Z112" s="40">
        <f t="shared" si="10"/>
        <v>50000000</v>
      </c>
      <c r="AA112" s="41">
        <f t="shared" si="11"/>
        <v>50000000</v>
      </c>
    </row>
    <row r="113" spans="1:27">
      <c r="A113" t="s">
        <v>57</v>
      </c>
      <c r="B113" s="2" t="str">
        <f t="shared" si="9"/>
        <v xml:space="preserve">Natural Gas Fixed Swap  - Tenn Z4 300L - Platts Inside FERC </v>
      </c>
      <c r="C113" t="s">
        <v>423</v>
      </c>
      <c r="D113" t="s">
        <v>239</v>
      </c>
      <c r="E113" t="s">
        <v>3</v>
      </c>
      <c r="F113" t="s">
        <v>20</v>
      </c>
      <c r="G113">
        <v>1111</v>
      </c>
      <c r="H113" t="s">
        <v>424</v>
      </c>
      <c r="I113" t="s">
        <v>424</v>
      </c>
      <c r="J113" t="s">
        <v>425</v>
      </c>
      <c r="K113" t="s">
        <v>320</v>
      </c>
      <c r="L113" t="s">
        <v>7</v>
      </c>
      <c r="M113" t="s">
        <v>62</v>
      </c>
      <c r="N113" t="s">
        <v>321</v>
      </c>
      <c r="O113" t="s">
        <v>64</v>
      </c>
      <c r="R113" t="s">
        <v>241</v>
      </c>
      <c r="T113" t="s">
        <v>67</v>
      </c>
      <c r="V113" s="29">
        <v>1</v>
      </c>
      <c r="W113" t="s">
        <v>68</v>
      </c>
      <c r="Z113" s="40">
        <f t="shared" si="10"/>
        <v>50000000</v>
      </c>
      <c r="AA113" s="41">
        <f t="shared" si="11"/>
        <v>50000000</v>
      </c>
    </row>
    <row r="114" spans="1:27">
      <c r="A114" t="s">
        <v>57</v>
      </c>
      <c r="B114" s="2" t="str">
        <f t="shared" si="9"/>
        <v xml:space="preserve">Natural Gas Fixed Swap  - TETCO M2 - Platts Inside FERC </v>
      </c>
      <c r="C114" t="s">
        <v>426</v>
      </c>
      <c r="D114" t="s">
        <v>259</v>
      </c>
      <c r="E114" t="s">
        <v>3</v>
      </c>
      <c r="F114" t="s">
        <v>20</v>
      </c>
      <c r="G114">
        <v>1112</v>
      </c>
      <c r="H114" t="s">
        <v>427</v>
      </c>
      <c r="I114" t="s">
        <v>427</v>
      </c>
      <c r="J114" t="s">
        <v>427</v>
      </c>
      <c r="K114" t="s">
        <v>320</v>
      </c>
      <c r="L114" t="s">
        <v>7</v>
      </c>
      <c r="M114" t="s">
        <v>62</v>
      </c>
      <c r="N114" t="s">
        <v>321</v>
      </c>
      <c r="O114" t="s">
        <v>64</v>
      </c>
      <c r="R114" t="s">
        <v>261</v>
      </c>
      <c r="T114" t="s">
        <v>67</v>
      </c>
      <c r="V114" s="29">
        <v>1</v>
      </c>
      <c r="W114" t="s">
        <v>68</v>
      </c>
      <c r="Z114" s="40">
        <f t="shared" si="10"/>
        <v>50000000</v>
      </c>
      <c r="AA114" s="41">
        <f t="shared" si="11"/>
        <v>50000000</v>
      </c>
    </row>
    <row r="115" spans="1:27">
      <c r="A115" t="s">
        <v>57</v>
      </c>
      <c r="B115" s="2" t="str">
        <f t="shared" si="9"/>
        <v xml:space="preserve">Natural Gas Fixed Swap  - TETCO M2 - Platts Gas Daily </v>
      </c>
      <c r="C115" t="s">
        <v>428</v>
      </c>
      <c r="D115" t="s">
        <v>428</v>
      </c>
      <c r="E115" t="s">
        <v>3</v>
      </c>
      <c r="F115" t="s">
        <v>17</v>
      </c>
      <c r="G115">
        <v>1113</v>
      </c>
      <c r="H115" t="s">
        <v>429</v>
      </c>
      <c r="I115" t="s">
        <v>429</v>
      </c>
      <c r="J115" t="s">
        <v>429</v>
      </c>
      <c r="K115" t="s">
        <v>320</v>
      </c>
      <c r="L115" t="s">
        <v>7</v>
      </c>
      <c r="M115" t="s">
        <v>62</v>
      </c>
      <c r="N115" t="s">
        <v>321</v>
      </c>
      <c r="O115" t="s">
        <v>324</v>
      </c>
      <c r="R115" t="s">
        <v>261</v>
      </c>
      <c r="T115" t="s">
        <v>325</v>
      </c>
      <c r="V115" s="29">
        <v>1</v>
      </c>
      <c r="W115" t="s">
        <v>68</v>
      </c>
      <c r="Z115" s="40">
        <f t="shared" si="10"/>
        <v>50000000</v>
      </c>
      <c r="AA115" s="41">
        <f t="shared" si="11"/>
        <v>50000000</v>
      </c>
    </row>
    <row r="116" spans="1:27">
      <c r="A116" t="s">
        <v>57</v>
      </c>
      <c r="B116" s="2" t="str">
        <f t="shared" si="9"/>
        <v xml:space="preserve">Natural Gas Fixed Swap  - TETCO M3 - Platts Inside FERC </v>
      </c>
      <c r="C116" t="s">
        <v>430</v>
      </c>
      <c r="D116" t="s">
        <v>263</v>
      </c>
      <c r="E116" t="s">
        <v>3</v>
      </c>
      <c r="F116" t="s">
        <v>20</v>
      </c>
      <c r="G116">
        <v>1114</v>
      </c>
      <c r="H116" t="s">
        <v>431</v>
      </c>
      <c r="I116" t="s">
        <v>431</v>
      </c>
      <c r="J116" t="s">
        <v>431</v>
      </c>
      <c r="K116" t="s">
        <v>320</v>
      </c>
      <c r="L116" t="s">
        <v>7</v>
      </c>
      <c r="M116" t="s">
        <v>62</v>
      </c>
      <c r="N116" t="s">
        <v>321</v>
      </c>
      <c r="O116" t="s">
        <v>64</v>
      </c>
      <c r="R116" t="s">
        <v>265</v>
      </c>
      <c r="T116" t="s">
        <v>67</v>
      </c>
      <c r="V116" s="29">
        <v>1</v>
      </c>
      <c r="W116" t="s">
        <v>68</v>
      </c>
      <c r="Z116" s="40">
        <f t="shared" si="10"/>
        <v>50000000</v>
      </c>
      <c r="AA116" s="41">
        <f t="shared" si="11"/>
        <v>50000000</v>
      </c>
    </row>
    <row r="117" spans="1:27">
      <c r="A117" t="s">
        <v>57</v>
      </c>
      <c r="B117" s="2" t="str">
        <f t="shared" si="9"/>
        <v xml:space="preserve">Natural Gas Fixed Swap  - TETCO M3 - Platts Gas Daily </v>
      </c>
      <c r="C117" t="s">
        <v>432</v>
      </c>
      <c r="D117" t="s">
        <v>432</v>
      </c>
      <c r="E117" t="s">
        <v>3</v>
      </c>
      <c r="F117" t="s">
        <v>17</v>
      </c>
      <c r="G117">
        <v>1115</v>
      </c>
      <c r="H117" t="s">
        <v>433</v>
      </c>
      <c r="I117" t="s">
        <v>433</v>
      </c>
      <c r="J117" t="s">
        <v>433</v>
      </c>
      <c r="K117" t="s">
        <v>320</v>
      </c>
      <c r="L117" t="s">
        <v>7</v>
      </c>
      <c r="M117" t="s">
        <v>62</v>
      </c>
      <c r="N117" t="s">
        <v>321</v>
      </c>
      <c r="O117" t="s">
        <v>324</v>
      </c>
      <c r="R117" t="s">
        <v>265</v>
      </c>
      <c r="T117" t="s">
        <v>325</v>
      </c>
      <c r="V117" s="29">
        <v>1</v>
      </c>
      <c r="W117" t="s">
        <v>68</v>
      </c>
      <c r="Z117" s="40">
        <f t="shared" si="10"/>
        <v>50000000</v>
      </c>
      <c r="AA117" s="41">
        <f t="shared" si="11"/>
        <v>50000000</v>
      </c>
    </row>
    <row r="118" spans="1:27">
      <c r="A118" t="s">
        <v>57</v>
      </c>
      <c r="B118" s="2" t="str">
        <f t="shared" si="9"/>
        <v xml:space="preserve">Natural Gas Fixed Swap  - TGT Zone 1 - Platts Inside FERC </v>
      </c>
      <c r="C118" t="s">
        <v>434</v>
      </c>
      <c r="D118" t="s">
        <v>275</v>
      </c>
      <c r="E118" t="s">
        <v>3</v>
      </c>
      <c r="F118" t="s">
        <v>20</v>
      </c>
      <c r="G118">
        <v>1116</v>
      </c>
      <c r="H118" t="s">
        <v>435</v>
      </c>
      <c r="I118" t="s">
        <v>435</v>
      </c>
      <c r="J118" t="s">
        <v>435</v>
      </c>
      <c r="K118" t="s">
        <v>320</v>
      </c>
      <c r="L118" t="s">
        <v>7</v>
      </c>
      <c r="M118" t="s">
        <v>62</v>
      </c>
      <c r="N118" t="s">
        <v>321</v>
      </c>
      <c r="O118" t="s">
        <v>64</v>
      </c>
      <c r="R118" t="s">
        <v>277</v>
      </c>
      <c r="T118" t="s">
        <v>67</v>
      </c>
      <c r="V118" s="29">
        <v>1</v>
      </c>
      <c r="W118" t="s">
        <v>68</v>
      </c>
      <c r="Z118" s="40">
        <f t="shared" si="10"/>
        <v>50000000</v>
      </c>
      <c r="AA118" s="41">
        <f t="shared" si="11"/>
        <v>50000000</v>
      </c>
    </row>
    <row r="119" spans="1:27">
      <c r="A119" t="s">
        <v>57</v>
      </c>
      <c r="B119" s="2" t="str">
        <f t="shared" si="9"/>
        <v xml:space="preserve">Natural Gas Fixed Swap  - TGT Zone 1 - Platts Gas Daily </v>
      </c>
      <c r="C119" t="s">
        <v>436</v>
      </c>
      <c r="D119" t="s">
        <v>436</v>
      </c>
      <c r="E119" t="s">
        <v>3</v>
      </c>
      <c r="F119" t="s">
        <v>17</v>
      </c>
      <c r="G119">
        <v>1117</v>
      </c>
      <c r="H119" t="s">
        <v>437</v>
      </c>
      <c r="I119" t="s">
        <v>437</v>
      </c>
      <c r="J119" t="s">
        <v>437</v>
      </c>
      <c r="K119" t="s">
        <v>320</v>
      </c>
      <c r="L119" t="s">
        <v>7</v>
      </c>
      <c r="M119" t="s">
        <v>62</v>
      </c>
      <c r="N119" t="s">
        <v>321</v>
      </c>
      <c r="O119" t="s">
        <v>324</v>
      </c>
      <c r="R119" t="s">
        <v>277</v>
      </c>
      <c r="T119" t="s">
        <v>325</v>
      </c>
      <c r="V119" s="29">
        <v>1</v>
      </c>
      <c r="W119" t="s">
        <v>68</v>
      </c>
      <c r="Z119" s="40">
        <f t="shared" si="10"/>
        <v>50000000</v>
      </c>
      <c r="AA119" s="41">
        <f t="shared" si="11"/>
        <v>50000000</v>
      </c>
    </row>
    <row r="120" spans="1:27">
      <c r="A120" t="s">
        <v>57</v>
      </c>
      <c r="B120" s="2" t="str">
        <f t="shared" si="9"/>
        <v xml:space="preserve">Natural Gas Fixed Swap  - Transco Leidy - Platts Inside FERC </v>
      </c>
      <c r="C120" t="s">
        <v>438</v>
      </c>
      <c r="D120" t="s">
        <v>279</v>
      </c>
      <c r="E120" t="s">
        <v>3</v>
      </c>
      <c r="F120" t="s">
        <v>20</v>
      </c>
      <c r="G120">
        <v>1118</v>
      </c>
      <c r="H120" t="s">
        <v>439</v>
      </c>
      <c r="I120" t="s">
        <v>439</v>
      </c>
      <c r="J120" t="s">
        <v>439</v>
      </c>
      <c r="K120" t="s">
        <v>320</v>
      </c>
      <c r="L120" t="s">
        <v>7</v>
      </c>
      <c r="M120" t="s">
        <v>62</v>
      </c>
      <c r="N120" t="s">
        <v>321</v>
      </c>
      <c r="O120" t="s">
        <v>64</v>
      </c>
      <c r="R120" t="s">
        <v>281</v>
      </c>
      <c r="T120" t="s">
        <v>67</v>
      </c>
      <c r="V120" s="29">
        <v>1</v>
      </c>
      <c r="W120" t="s">
        <v>68</v>
      </c>
      <c r="Z120" s="40">
        <f t="shared" si="10"/>
        <v>50000000</v>
      </c>
      <c r="AA120" s="41">
        <f t="shared" si="11"/>
        <v>50000000</v>
      </c>
    </row>
    <row r="121" spans="1:27">
      <c r="A121" t="s">
        <v>57</v>
      </c>
      <c r="B121" s="2" t="str">
        <f t="shared" si="9"/>
        <v xml:space="preserve">Natural Gas Fixed Swap  - Transco Leidy - Platts Gas Daily </v>
      </c>
      <c r="C121" t="s">
        <v>440</v>
      </c>
      <c r="D121" t="s">
        <v>440</v>
      </c>
      <c r="E121" t="s">
        <v>3</v>
      </c>
      <c r="F121" t="s">
        <v>17</v>
      </c>
      <c r="G121">
        <v>1119</v>
      </c>
      <c r="H121" t="s">
        <v>441</v>
      </c>
      <c r="I121" t="s">
        <v>441</v>
      </c>
      <c r="J121" t="s">
        <v>441</v>
      </c>
      <c r="K121" t="s">
        <v>320</v>
      </c>
      <c r="L121" t="s">
        <v>7</v>
      </c>
      <c r="M121" t="s">
        <v>62</v>
      </c>
      <c r="N121" t="s">
        <v>321</v>
      </c>
      <c r="O121" t="s">
        <v>324</v>
      </c>
      <c r="R121" t="s">
        <v>281</v>
      </c>
      <c r="T121" t="s">
        <v>325</v>
      </c>
      <c r="V121" s="29">
        <v>1</v>
      </c>
      <c r="W121" t="s">
        <v>68</v>
      </c>
      <c r="Z121" s="40">
        <f t="shared" si="10"/>
        <v>50000000</v>
      </c>
      <c r="AA121" s="41">
        <f t="shared" si="11"/>
        <v>50000000</v>
      </c>
    </row>
    <row r="122" spans="1:27">
      <c r="A122" t="s">
        <v>57</v>
      </c>
      <c r="B122" s="2" t="str">
        <f t="shared" si="9"/>
        <v xml:space="preserve">Natural Gas Fixed Swap  - Transco Z6 (non-NY) - Platts Inside FERC </v>
      </c>
      <c r="C122" t="s">
        <v>442</v>
      </c>
      <c r="D122" t="s">
        <v>299</v>
      </c>
      <c r="E122" t="s">
        <v>3</v>
      </c>
      <c r="F122" t="s">
        <v>20</v>
      </c>
      <c r="G122">
        <v>1120</v>
      </c>
      <c r="H122" t="s">
        <v>443</v>
      </c>
      <c r="I122" t="s">
        <v>443</v>
      </c>
      <c r="J122" t="s">
        <v>443</v>
      </c>
      <c r="K122" t="s">
        <v>320</v>
      </c>
      <c r="L122" t="s">
        <v>7</v>
      </c>
      <c r="M122" t="s">
        <v>62</v>
      </c>
      <c r="N122" t="s">
        <v>321</v>
      </c>
      <c r="O122" t="s">
        <v>64</v>
      </c>
      <c r="R122" t="s">
        <v>301</v>
      </c>
      <c r="T122" t="s">
        <v>67</v>
      </c>
      <c r="V122" s="29">
        <v>1</v>
      </c>
      <c r="W122" t="s">
        <v>68</v>
      </c>
      <c r="Z122" s="40">
        <f t="shared" si="10"/>
        <v>50000000</v>
      </c>
      <c r="AA122" s="41">
        <f t="shared" si="11"/>
        <v>50000000</v>
      </c>
    </row>
    <row r="123" spans="1:27">
      <c r="A123" t="s">
        <v>57</v>
      </c>
      <c r="B123" s="2" t="str">
        <f t="shared" si="9"/>
        <v xml:space="preserve">Natural Gas Fixed Swap  - Transco Z6 (non-NY) - Platts Gas Daily </v>
      </c>
      <c r="C123" t="s">
        <v>444</v>
      </c>
      <c r="D123" t="s">
        <v>444</v>
      </c>
      <c r="E123" t="s">
        <v>3</v>
      </c>
      <c r="F123" t="s">
        <v>17</v>
      </c>
      <c r="G123">
        <v>1121</v>
      </c>
      <c r="H123" t="s">
        <v>445</v>
      </c>
      <c r="I123" t="s">
        <v>445</v>
      </c>
      <c r="J123" t="s">
        <v>445</v>
      </c>
      <c r="K123" t="s">
        <v>320</v>
      </c>
      <c r="L123" t="s">
        <v>7</v>
      </c>
      <c r="M123" t="s">
        <v>62</v>
      </c>
      <c r="N123" t="s">
        <v>321</v>
      </c>
      <c r="O123" t="s">
        <v>324</v>
      </c>
      <c r="R123" t="s">
        <v>301</v>
      </c>
      <c r="T123" t="s">
        <v>325</v>
      </c>
      <c r="V123" s="29">
        <v>1</v>
      </c>
      <c r="W123" t="s">
        <v>68</v>
      </c>
      <c r="Z123" s="40">
        <f t="shared" si="10"/>
        <v>50000000</v>
      </c>
      <c r="AA123" s="41">
        <f t="shared" si="11"/>
        <v>50000000</v>
      </c>
    </row>
    <row r="124" spans="1:27">
      <c r="A124" t="s">
        <v>57</v>
      </c>
      <c r="B124" s="2" t="str">
        <f t="shared" si="9"/>
        <v xml:space="preserve">Natural Gas Fixed Swap  - Waha - Platts Inside FERC </v>
      </c>
      <c r="C124" t="s">
        <v>446</v>
      </c>
      <c r="D124" t="s">
        <v>315</v>
      </c>
      <c r="E124" t="s">
        <v>3</v>
      </c>
      <c r="F124" t="s">
        <v>20</v>
      </c>
      <c r="G124">
        <v>1122</v>
      </c>
      <c r="H124" t="s">
        <v>447</v>
      </c>
      <c r="I124" t="s">
        <v>447</v>
      </c>
      <c r="J124" t="s">
        <v>447</v>
      </c>
      <c r="K124" t="s">
        <v>320</v>
      </c>
      <c r="L124" t="s">
        <v>7</v>
      </c>
      <c r="M124" t="s">
        <v>62</v>
      </c>
      <c r="N124" t="s">
        <v>321</v>
      </c>
      <c r="O124" t="s">
        <v>64</v>
      </c>
      <c r="R124" t="s">
        <v>317</v>
      </c>
      <c r="T124" t="s">
        <v>67</v>
      </c>
      <c r="V124" s="29">
        <v>1</v>
      </c>
      <c r="W124" t="s">
        <v>68</v>
      </c>
      <c r="Z124" s="40">
        <f t="shared" si="10"/>
        <v>50000000</v>
      </c>
      <c r="AA124" s="41">
        <f t="shared" si="11"/>
        <v>50000000</v>
      </c>
    </row>
    <row r="125" spans="1:27">
      <c r="A125" t="s">
        <v>57</v>
      </c>
      <c r="B125" s="2" t="str">
        <f t="shared" si="9"/>
        <v xml:space="preserve">Natural Gas Fixed Swap  - Waha - Platts Gas Daily </v>
      </c>
      <c r="C125" t="s">
        <v>448</v>
      </c>
      <c r="D125" t="s">
        <v>448</v>
      </c>
      <c r="E125" t="s">
        <v>3</v>
      </c>
      <c r="F125" t="s">
        <v>17</v>
      </c>
      <c r="G125">
        <v>1123</v>
      </c>
      <c r="H125" t="s">
        <v>449</v>
      </c>
      <c r="I125" t="s">
        <v>449</v>
      </c>
      <c r="J125" t="s">
        <v>449</v>
      </c>
      <c r="K125" t="s">
        <v>320</v>
      </c>
      <c r="L125" t="s">
        <v>7</v>
      </c>
      <c r="M125" t="s">
        <v>62</v>
      </c>
      <c r="N125" t="s">
        <v>321</v>
      </c>
      <c r="O125" t="s">
        <v>324</v>
      </c>
      <c r="R125" t="s">
        <v>317</v>
      </c>
      <c r="T125" t="s">
        <v>325</v>
      </c>
      <c r="V125" s="29">
        <v>1</v>
      </c>
      <c r="W125" t="s">
        <v>68</v>
      </c>
      <c r="Z125" s="40">
        <f t="shared" si="10"/>
        <v>50000000</v>
      </c>
      <c r="AA125" s="63">
        <f t="shared" si="11"/>
        <v>50000000</v>
      </c>
    </row>
    <row r="126" spans="1:27">
      <c r="A126" t="s">
        <v>57</v>
      </c>
      <c r="B126" s="2" t="str">
        <f t="shared" si="9"/>
        <v xml:space="preserve">Natural Gas Option  - Eastern Gas South - Platts Inside FERC </v>
      </c>
      <c r="C126" t="s">
        <v>342</v>
      </c>
      <c r="D126" t="s">
        <v>99</v>
      </c>
      <c r="E126" t="s">
        <v>3</v>
      </c>
      <c r="F126" t="s">
        <v>20</v>
      </c>
      <c r="G126">
        <v>1124</v>
      </c>
      <c r="H126" t="s">
        <v>450</v>
      </c>
      <c r="I126" t="s">
        <v>450</v>
      </c>
      <c r="J126" t="s">
        <v>450</v>
      </c>
      <c r="K126" t="s">
        <v>451</v>
      </c>
      <c r="L126" t="s">
        <v>7</v>
      </c>
      <c r="M126" t="s">
        <v>62</v>
      </c>
      <c r="N126" t="s">
        <v>321</v>
      </c>
      <c r="O126" t="s">
        <v>64</v>
      </c>
      <c r="R126" t="s">
        <v>101</v>
      </c>
      <c r="T126" t="s">
        <v>67</v>
      </c>
      <c r="V126" s="29">
        <v>1</v>
      </c>
      <c r="W126" t="s">
        <v>68</v>
      </c>
      <c r="Z126" s="40">
        <f t="shared" si="10"/>
        <v>50000000</v>
      </c>
      <c r="AA126" s="41">
        <f t="shared" si="11"/>
        <v>50000000</v>
      </c>
    </row>
    <row r="127" spans="1:27">
      <c r="A127" t="s">
        <v>57</v>
      </c>
      <c r="B127" s="2" t="str">
        <f t="shared" si="9"/>
        <v xml:space="preserve">Natural Gas Option  - NGPL Midcont - Platts Inside FERC </v>
      </c>
      <c r="C127" t="s">
        <v>370</v>
      </c>
      <c r="D127" t="s">
        <v>155</v>
      </c>
      <c r="E127" t="s">
        <v>3</v>
      </c>
      <c r="F127" t="s">
        <v>20</v>
      </c>
      <c r="G127">
        <v>1125</v>
      </c>
      <c r="H127" t="s">
        <v>452</v>
      </c>
      <c r="I127" t="s">
        <v>452</v>
      </c>
      <c r="J127" t="s">
        <v>452</v>
      </c>
      <c r="K127" t="s">
        <v>451</v>
      </c>
      <c r="L127" t="s">
        <v>7</v>
      </c>
      <c r="M127" t="s">
        <v>62</v>
      </c>
      <c r="N127" t="s">
        <v>321</v>
      </c>
      <c r="O127" t="s">
        <v>64</v>
      </c>
      <c r="R127" t="s">
        <v>157</v>
      </c>
      <c r="T127" t="s">
        <v>67</v>
      </c>
      <c r="V127" s="29">
        <v>1</v>
      </c>
      <c r="W127" t="s">
        <v>68</v>
      </c>
      <c r="Z127" s="40">
        <f t="shared" si="10"/>
        <v>50000000</v>
      </c>
      <c r="AA127" s="41">
        <f t="shared" si="11"/>
        <v>50000000</v>
      </c>
    </row>
    <row r="128" spans="1:27">
      <c r="A128" t="s">
        <v>57</v>
      </c>
      <c r="B128" s="2" t="str">
        <f t="shared" si="9"/>
        <v xml:space="preserve">Natural Gas Option  - NYMEX Henry Hub (Last Day) - NYMEX </v>
      </c>
      <c r="C128" t="s">
        <v>392</v>
      </c>
      <c r="D128" t="s">
        <v>393</v>
      </c>
      <c r="E128" t="s">
        <v>3</v>
      </c>
      <c r="F128" t="s">
        <v>8</v>
      </c>
      <c r="G128">
        <v>1126</v>
      </c>
      <c r="H128" t="s">
        <v>453</v>
      </c>
      <c r="I128" t="s">
        <v>454</v>
      </c>
      <c r="J128" t="s">
        <v>454</v>
      </c>
      <c r="K128" t="s">
        <v>451</v>
      </c>
      <c r="L128" t="s">
        <v>7</v>
      </c>
      <c r="M128" t="s">
        <v>62</v>
      </c>
      <c r="N128" t="s">
        <v>396</v>
      </c>
      <c r="O128" t="s">
        <v>8</v>
      </c>
      <c r="R128" t="s">
        <v>455</v>
      </c>
      <c r="T128" t="s">
        <v>67</v>
      </c>
      <c r="V128" s="29">
        <v>1</v>
      </c>
      <c r="W128" t="s">
        <v>68</v>
      </c>
      <c r="X128" s="17"/>
      <c r="Y128" s="17"/>
      <c r="Z128" s="40">
        <f t="shared" si="10"/>
        <v>50000000</v>
      </c>
      <c r="AA128" s="41">
        <f t="shared" si="11"/>
        <v>50000000</v>
      </c>
    </row>
    <row r="129" spans="1:27">
      <c r="A129" t="s">
        <v>57</v>
      </c>
      <c r="B129" s="2" t="str">
        <f t="shared" si="9"/>
        <v xml:space="preserve">Natural Gas Option  - NYMEX Henry Hub (Penultimate) - NYMEX </v>
      </c>
      <c r="C129" t="s">
        <v>456</v>
      </c>
      <c r="D129" t="s">
        <v>457</v>
      </c>
      <c r="E129" t="s">
        <v>3</v>
      </c>
      <c r="F129" t="s">
        <v>8</v>
      </c>
      <c r="G129">
        <v>1127</v>
      </c>
      <c r="H129" t="s">
        <v>458</v>
      </c>
      <c r="I129" t="s">
        <v>454</v>
      </c>
      <c r="J129" t="s">
        <v>454</v>
      </c>
      <c r="K129" t="s">
        <v>451</v>
      </c>
      <c r="L129" t="s">
        <v>7</v>
      </c>
      <c r="M129" t="s">
        <v>62</v>
      </c>
      <c r="N129" t="s">
        <v>396</v>
      </c>
      <c r="O129" t="s">
        <v>8</v>
      </c>
      <c r="R129" t="s">
        <v>459</v>
      </c>
      <c r="T129" t="s">
        <v>67</v>
      </c>
      <c r="V129" s="29">
        <v>1</v>
      </c>
      <c r="W129" t="s">
        <v>68</v>
      </c>
      <c r="X129" s="17"/>
      <c r="Y129" s="17"/>
      <c r="Z129" s="40">
        <f t="shared" si="10"/>
        <v>50000000</v>
      </c>
      <c r="AA129" s="41">
        <f t="shared" si="11"/>
        <v>50000000</v>
      </c>
    </row>
    <row r="130" spans="1:27">
      <c r="A130" t="s">
        <v>57</v>
      </c>
      <c r="B130" s="2" t="str">
        <f t="shared" si="9"/>
        <v xml:space="preserve">Natural Gas Option  - Waha - Platts Inside FERC </v>
      </c>
      <c r="C130" t="s">
        <v>446</v>
      </c>
      <c r="D130" t="s">
        <v>315</v>
      </c>
      <c r="E130" t="s">
        <v>3</v>
      </c>
      <c r="F130" t="s">
        <v>20</v>
      </c>
      <c r="G130">
        <v>1128</v>
      </c>
      <c r="H130" t="s">
        <v>460</v>
      </c>
      <c r="I130" t="s">
        <v>461</v>
      </c>
      <c r="J130" t="s">
        <v>461</v>
      </c>
      <c r="K130" t="s">
        <v>451</v>
      </c>
      <c r="L130" t="s">
        <v>7</v>
      </c>
      <c r="M130" t="s">
        <v>62</v>
      </c>
      <c r="N130" t="s">
        <v>321</v>
      </c>
      <c r="O130" t="s">
        <v>64</v>
      </c>
      <c r="R130" t="s">
        <v>317</v>
      </c>
      <c r="T130" t="s">
        <v>67</v>
      </c>
      <c r="V130" s="29">
        <v>1</v>
      </c>
      <c r="W130" t="s">
        <v>68</v>
      </c>
      <c r="Z130" s="40">
        <f t="shared" ref="Z130:Z161" si="12">AA130</f>
        <v>50000000</v>
      </c>
      <c r="AA130" s="41">
        <f t="shared" si="11"/>
        <v>50000000</v>
      </c>
    </row>
    <row r="131" spans="1:27" ht="28.5">
      <c r="A131" t="s">
        <v>57</v>
      </c>
      <c r="B131" s="2" t="s">
        <v>462</v>
      </c>
      <c r="C131" t="s">
        <v>463</v>
      </c>
      <c r="D131" t="s">
        <v>463</v>
      </c>
      <c r="E131" t="s">
        <v>3</v>
      </c>
      <c r="F131" s="53" t="s">
        <v>464</v>
      </c>
      <c r="G131" s="4">
        <v>1129</v>
      </c>
      <c r="H131" t="s">
        <v>465</v>
      </c>
      <c r="I131" t="s">
        <v>465</v>
      </c>
      <c r="J131" t="s">
        <v>465</v>
      </c>
      <c r="K131" t="s">
        <v>320</v>
      </c>
      <c r="L131" t="s">
        <v>466</v>
      </c>
      <c r="M131" t="s">
        <v>62</v>
      </c>
      <c r="N131" t="s">
        <v>321</v>
      </c>
      <c r="O131" t="s">
        <v>467</v>
      </c>
      <c r="R131" t="s">
        <v>468</v>
      </c>
      <c r="T131" s="54" t="s">
        <v>469</v>
      </c>
      <c r="V131" s="29">
        <v>1</v>
      </c>
      <c r="W131" t="s">
        <v>470</v>
      </c>
      <c r="Z131" s="40">
        <v>50000000</v>
      </c>
      <c r="AA131" s="40">
        <v>50000000</v>
      </c>
    </row>
    <row r="132" spans="1:27" ht="28.5">
      <c r="A132" t="s">
        <v>57</v>
      </c>
      <c r="B132" s="2" t="s">
        <v>471</v>
      </c>
      <c r="C132" t="s">
        <v>472</v>
      </c>
      <c r="D132" t="s">
        <v>472</v>
      </c>
      <c r="E132" t="s">
        <v>3</v>
      </c>
      <c r="F132" t="s">
        <v>464</v>
      </c>
      <c r="G132" s="4">
        <v>1130</v>
      </c>
      <c r="H132" t="s">
        <v>473</v>
      </c>
      <c r="I132" t="s">
        <v>473</v>
      </c>
      <c r="J132" t="s">
        <v>473</v>
      </c>
      <c r="K132" t="s">
        <v>320</v>
      </c>
      <c r="L132" t="s">
        <v>466</v>
      </c>
      <c r="M132" t="s">
        <v>62</v>
      </c>
      <c r="N132" t="s">
        <v>321</v>
      </c>
      <c r="O132" t="s">
        <v>467</v>
      </c>
      <c r="R132" t="s">
        <v>474</v>
      </c>
      <c r="T132" s="54" t="s">
        <v>469</v>
      </c>
      <c r="V132" s="29">
        <v>1</v>
      </c>
      <c r="W132" t="s">
        <v>470</v>
      </c>
      <c r="Z132" s="40">
        <v>50000000</v>
      </c>
      <c r="AA132" s="40">
        <v>50000000</v>
      </c>
    </row>
    <row r="133" spans="1:27" ht="28.5">
      <c r="A133" t="s">
        <v>57</v>
      </c>
      <c r="B133" s="2" t="s">
        <v>475</v>
      </c>
      <c r="C133" t="s">
        <v>476</v>
      </c>
      <c r="D133" t="s">
        <v>476</v>
      </c>
      <c r="E133" t="s">
        <v>3</v>
      </c>
      <c r="F133" t="s">
        <v>464</v>
      </c>
      <c r="G133" s="4">
        <v>1131</v>
      </c>
      <c r="H133" t="s">
        <v>477</v>
      </c>
      <c r="I133" t="s">
        <v>477</v>
      </c>
      <c r="J133" t="s">
        <v>477</v>
      </c>
      <c r="K133" t="s">
        <v>320</v>
      </c>
      <c r="L133" t="s">
        <v>466</v>
      </c>
      <c r="M133" t="s">
        <v>62</v>
      </c>
      <c r="N133" t="s">
        <v>321</v>
      </c>
      <c r="O133" t="s">
        <v>478</v>
      </c>
      <c r="R133" t="s">
        <v>479</v>
      </c>
      <c r="T133" s="54" t="s">
        <v>469</v>
      </c>
      <c r="V133" s="29">
        <v>1</v>
      </c>
      <c r="W133" t="s">
        <v>68</v>
      </c>
      <c r="Z133" s="40">
        <v>50000000</v>
      </c>
      <c r="AA133" s="40">
        <v>50000000</v>
      </c>
    </row>
    <row r="134" spans="1:27" ht="28.5">
      <c r="A134" t="s">
        <v>57</v>
      </c>
      <c r="B134" s="2" t="s">
        <v>480</v>
      </c>
      <c r="C134" t="s">
        <v>481</v>
      </c>
      <c r="D134" t="s">
        <v>481</v>
      </c>
      <c r="E134" t="s">
        <v>3</v>
      </c>
      <c r="F134" t="s">
        <v>17</v>
      </c>
      <c r="G134" s="4">
        <v>1132</v>
      </c>
      <c r="H134" t="s">
        <v>482</v>
      </c>
      <c r="I134" t="s">
        <v>482</v>
      </c>
      <c r="J134" t="s">
        <v>482</v>
      </c>
      <c r="K134" t="s">
        <v>320</v>
      </c>
      <c r="L134" t="s">
        <v>466</v>
      </c>
      <c r="M134" t="s">
        <v>62</v>
      </c>
      <c r="N134" t="s">
        <v>321</v>
      </c>
      <c r="O134" t="s">
        <v>483</v>
      </c>
      <c r="P134" t="s">
        <v>484</v>
      </c>
      <c r="R134" t="s">
        <v>485</v>
      </c>
      <c r="T134" s="54" t="s">
        <v>469</v>
      </c>
      <c r="V134" s="29">
        <v>1</v>
      </c>
      <c r="W134" t="s">
        <v>68</v>
      </c>
      <c r="Z134" s="40">
        <v>50000000</v>
      </c>
      <c r="AA134" s="40">
        <v>50000000</v>
      </c>
    </row>
    <row r="135" spans="1:27" ht="28.5">
      <c r="A135" t="s">
        <v>57</v>
      </c>
      <c r="B135" s="2" t="s">
        <v>486</v>
      </c>
      <c r="C135" t="s">
        <v>487</v>
      </c>
      <c r="D135" t="s">
        <v>487</v>
      </c>
      <c r="E135" t="s">
        <v>3</v>
      </c>
      <c r="F135" t="s">
        <v>488</v>
      </c>
      <c r="G135" s="55">
        <v>1133</v>
      </c>
      <c r="H135" t="s">
        <v>489</v>
      </c>
      <c r="I135" t="s">
        <v>489</v>
      </c>
      <c r="J135" t="s">
        <v>489</v>
      </c>
      <c r="K135" t="s">
        <v>320</v>
      </c>
      <c r="L135" t="s">
        <v>466</v>
      </c>
      <c r="M135" t="s">
        <v>62</v>
      </c>
      <c r="N135" t="s">
        <v>321</v>
      </c>
      <c r="O135" t="s">
        <v>21</v>
      </c>
      <c r="R135" t="s">
        <v>490</v>
      </c>
      <c r="T135" s="54" t="s">
        <v>469</v>
      </c>
      <c r="V135" s="29">
        <v>1</v>
      </c>
      <c r="W135" t="s">
        <v>68</v>
      </c>
      <c r="Z135" s="40">
        <v>50000000</v>
      </c>
      <c r="AA135" s="40">
        <v>50000000</v>
      </c>
    </row>
    <row r="136" spans="1:27" ht="28.5">
      <c r="A136" t="s">
        <v>57</v>
      </c>
      <c r="B136" s="2" t="s">
        <v>491</v>
      </c>
      <c r="C136" t="s">
        <v>492</v>
      </c>
      <c r="D136" t="s">
        <v>492</v>
      </c>
      <c r="E136" t="s">
        <v>3</v>
      </c>
      <c r="F136" t="s">
        <v>8</v>
      </c>
      <c r="G136" s="4">
        <v>1134</v>
      </c>
      <c r="H136" t="s">
        <v>493</v>
      </c>
      <c r="I136" t="s">
        <v>493</v>
      </c>
      <c r="J136" t="s">
        <v>493</v>
      </c>
      <c r="K136" t="s">
        <v>320</v>
      </c>
      <c r="L136" t="s">
        <v>466</v>
      </c>
      <c r="M136" t="s">
        <v>470</v>
      </c>
      <c r="N136" t="s">
        <v>396</v>
      </c>
      <c r="O136" t="s">
        <v>8</v>
      </c>
      <c r="R136" t="s">
        <v>396</v>
      </c>
      <c r="S136" s="39"/>
      <c r="T136" s="56" t="s">
        <v>494</v>
      </c>
      <c r="V136" s="29">
        <v>1</v>
      </c>
      <c r="W136" t="s">
        <v>470</v>
      </c>
      <c r="Z136" s="17">
        <v>14300</v>
      </c>
      <c r="AA136" s="40">
        <v>50000</v>
      </c>
    </row>
    <row r="137" spans="1:27" ht="28.5">
      <c r="A137" t="s">
        <v>57</v>
      </c>
      <c r="B137" s="2" t="s">
        <v>495</v>
      </c>
      <c r="C137" t="s">
        <v>472</v>
      </c>
      <c r="D137" t="s">
        <v>472</v>
      </c>
      <c r="E137" t="s">
        <v>3</v>
      </c>
      <c r="F137" t="s">
        <v>464</v>
      </c>
      <c r="G137" s="55">
        <v>1135</v>
      </c>
      <c r="H137" t="s">
        <v>496</v>
      </c>
      <c r="I137" t="s">
        <v>496</v>
      </c>
      <c r="J137" t="s">
        <v>496</v>
      </c>
      <c r="K137" t="s">
        <v>451</v>
      </c>
      <c r="L137" t="s">
        <v>466</v>
      </c>
      <c r="M137" t="s">
        <v>470</v>
      </c>
      <c r="N137" t="s">
        <v>321</v>
      </c>
      <c r="O137" t="s">
        <v>467</v>
      </c>
      <c r="R137" t="s">
        <v>497</v>
      </c>
      <c r="S137" t="s">
        <v>474</v>
      </c>
      <c r="T137" s="56" t="s">
        <v>498</v>
      </c>
      <c r="V137" s="29">
        <v>1</v>
      </c>
      <c r="W137" t="s">
        <v>470</v>
      </c>
      <c r="Z137" s="17">
        <v>14300</v>
      </c>
      <c r="AA137" s="40">
        <v>50000</v>
      </c>
    </row>
    <row r="138" spans="1:27" ht="28.5">
      <c r="A138" t="s">
        <v>57</v>
      </c>
      <c r="B138" s="2" t="s">
        <v>499</v>
      </c>
      <c r="C138" t="s">
        <v>500</v>
      </c>
      <c r="D138" t="s">
        <v>500</v>
      </c>
      <c r="E138" t="s">
        <v>3</v>
      </c>
      <c r="F138" t="s">
        <v>501</v>
      </c>
      <c r="G138" s="55">
        <v>1136</v>
      </c>
      <c r="H138" t="s">
        <v>502</v>
      </c>
      <c r="I138" t="s">
        <v>502</v>
      </c>
      <c r="J138" t="s">
        <v>502</v>
      </c>
      <c r="K138" t="s">
        <v>451</v>
      </c>
      <c r="L138" t="s">
        <v>466</v>
      </c>
      <c r="M138" t="s">
        <v>62</v>
      </c>
      <c r="N138" t="s">
        <v>396</v>
      </c>
      <c r="O138" t="s">
        <v>8</v>
      </c>
      <c r="R138" t="s">
        <v>455</v>
      </c>
      <c r="T138" s="56" t="s">
        <v>494</v>
      </c>
      <c r="V138" s="29">
        <v>1</v>
      </c>
      <c r="W138" t="s">
        <v>470</v>
      </c>
      <c r="Z138" s="17">
        <v>14300</v>
      </c>
      <c r="AA138" s="40">
        <v>50000</v>
      </c>
    </row>
    <row r="139" spans="1:27" ht="28.5">
      <c r="A139" s="25"/>
      <c r="B139" s="34" t="s">
        <v>503</v>
      </c>
      <c r="C139" s="25" t="s">
        <v>504</v>
      </c>
      <c r="D139" s="25" t="s">
        <v>504</v>
      </c>
      <c r="E139" s="25" t="s">
        <v>3</v>
      </c>
      <c r="F139" s="25" t="s">
        <v>505</v>
      </c>
      <c r="G139" s="25">
        <v>1137</v>
      </c>
      <c r="H139" s="25"/>
      <c r="I139" s="25"/>
      <c r="J139" s="25"/>
      <c r="K139" s="25" t="s">
        <v>61</v>
      </c>
      <c r="L139" s="25" t="s">
        <v>466</v>
      </c>
      <c r="M139" s="25" t="s">
        <v>470</v>
      </c>
      <c r="N139" s="25" t="s">
        <v>63</v>
      </c>
      <c r="O139" s="25" t="s">
        <v>478</v>
      </c>
      <c r="P139" s="25" t="s">
        <v>8</v>
      </c>
      <c r="Q139" s="25" t="s">
        <v>506</v>
      </c>
      <c r="R139" s="25" t="s">
        <v>507</v>
      </c>
      <c r="S139" s="25" t="s">
        <v>66</v>
      </c>
      <c r="T139" s="47" t="s">
        <v>508</v>
      </c>
      <c r="U139" s="25"/>
      <c r="V139" s="44">
        <v>1</v>
      </c>
      <c r="W139" s="25" t="s">
        <v>470</v>
      </c>
      <c r="X139" s="25"/>
      <c r="Y139" s="25"/>
      <c r="Z139" s="27">
        <v>14300</v>
      </c>
      <c r="AA139" s="46">
        <v>50000</v>
      </c>
    </row>
    <row r="140" spans="1:27" ht="31">
      <c r="A140" t="s">
        <v>57</v>
      </c>
      <c r="B140" s="2" t="s">
        <v>509</v>
      </c>
      <c r="C140" t="s">
        <v>510</v>
      </c>
      <c r="D140" t="s">
        <v>510</v>
      </c>
      <c r="E140" t="s">
        <v>3</v>
      </c>
      <c r="F140" t="s">
        <v>511</v>
      </c>
      <c r="G140" s="4">
        <v>1138</v>
      </c>
      <c r="H140" t="s">
        <v>512</v>
      </c>
      <c r="I140" t="s">
        <v>512</v>
      </c>
      <c r="J140" t="s">
        <v>512</v>
      </c>
      <c r="K140" t="s">
        <v>61</v>
      </c>
      <c r="L140" t="s">
        <v>466</v>
      </c>
      <c r="M140" t="s">
        <v>62</v>
      </c>
      <c r="N140" t="s">
        <v>63</v>
      </c>
      <c r="O140" t="s">
        <v>21</v>
      </c>
      <c r="P140" t="s">
        <v>8</v>
      </c>
      <c r="Q140" t="s">
        <v>506</v>
      </c>
      <c r="R140" t="s">
        <v>513</v>
      </c>
      <c r="S140" t="s">
        <v>66</v>
      </c>
      <c r="T140" s="57" t="s">
        <v>514</v>
      </c>
      <c r="V140" s="29">
        <v>1</v>
      </c>
      <c r="W140" t="s">
        <v>68</v>
      </c>
      <c r="Z140" s="40">
        <v>50000000</v>
      </c>
      <c r="AA140" s="40">
        <v>50000000</v>
      </c>
    </row>
    <row r="141" spans="1:27" ht="28.5">
      <c r="A141" t="s">
        <v>57</v>
      </c>
      <c r="B141" s="2" t="s">
        <v>515</v>
      </c>
      <c r="C141" t="s">
        <v>516</v>
      </c>
      <c r="D141" t="s">
        <v>516</v>
      </c>
      <c r="E141" t="s">
        <v>3</v>
      </c>
      <c r="F141" t="s">
        <v>517</v>
      </c>
      <c r="G141" s="4">
        <v>1139</v>
      </c>
      <c r="H141" t="s">
        <v>518</v>
      </c>
      <c r="I141" t="s">
        <v>518</v>
      </c>
      <c r="J141" t="s">
        <v>518</v>
      </c>
      <c r="K141" t="s">
        <v>61</v>
      </c>
      <c r="L141" t="s">
        <v>466</v>
      </c>
      <c r="M141" t="s">
        <v>62</v>
      </c>
      <c r="N141" t="s">
        <v>63</v>
      </c>
      <c r="O141" t="s">
        <v>467</v>
      </c>
      <c r="P141" t="s">
        <v>8</v>
      </c>
      <c r="R141" t="s">
        <v>507</v>
      </c>
      <c r="S141" t="s">
        <v>66</v>
      </c>
      <c r="T141" s="54" t="s">
        <v>508</v>
      </c>
      <c r="V141" s="29">
        <v>1</v>
      </c>
      <c r="W141" t="s">
        <v>68</v>
      </c>
      <c r="Z141" s="40">
        <v>50000000</v>
      </c>
      <c r="AA141" s="40">
        <v>50000000</v>
      </c>
    </row>
    <row r="142" spans="1:27">
      <c r="A142" t="s">
        <v>57</v>
      </c>
      <c r="B142" s="2" t="str">
        <f>+_xlfn.CONCAT(L142," ",K142,"  - ",R142," - ",O142," ",P142)</f>
        <v>Natural Gas Index Swaps  - TGT Zone 1 - Platts Gas Daily Platts Inside FERC</v>
      </c>
      <c r="C142" t="s">
        <v>519</v>
      </c>
      <c r="D142" t="s">
        <v>520</v>
      </c>
      <c r="E142" t="s">
        <v>3</v>
      </c>
      <c r="F142" t="s">
        <v>17</v>
      </c>
      <c r="G142" s="4">
        <v>1150</v>
      </c>
      <c r="H142" t="s">
        <v>521</v>
      </c>
      <c r="I142" t="s">
        <v>521</v>
      </c>
      <c r="J142" t="s">
        <v>521</v>
      </c>
      <c r="K142" t="s">
        <v>522</v>
      </c>
      <c r="L142" t="s">
        <v>7</v>
      </c>
      <c r="M142" t="s">
        <v>62</v>
      </c>
      <c r="N142" t="s">
        <v>523</v>
      </c>
      <c r="O142" t="s">
        <v>324</v>
      </c>
      <c r="P142" t="s">
        <v>64</v>
      </c>
      <c r="R142" t="s">
        <v>277</v>
      </c>
      <c r="S142" t="s">
        <v>277</v>
      </c>
      <c r="T142" t="s">
        <v>325</v>
      </c>
      <c r="V142" s="29">
        <v>1</v>
      </c>
      <c r="W142" t="s">
        <v>68</v>
      </c>
      <c r="Z142" s="17">
        <v>50000000</v>
      </c>
      <c r="AA142" s="17">
        <v>50000000</v>
      </c>
    </row>
    <row r="143" spans="1:27">
      <c r="A143" t="s">
        <v>57</v>
      </c>
      <c r="B143" s="2" t="str">
        <f>+_xlfn.CONCAT(L143," ",K143,"  - ",R143," - ",O143," ",P143)</f>
        <v>Natural Gas Index Swaps  - NGPL TXOK - Platts Gas Daily Platts Inside FERC</v>
      </c>
      <c r="C143" t="s">
        <v>524</v>
      </c>
      <c r="D143" t="s">
        <v>525</v>
      </c>
      <c r="E143" t="s">
        <v>3</v>
      </c>
      <c r="F143" t="s">
        <v>17</v>
      </c>
      <c r="G143" s="4">
        <v>1151</v>
      </c>
      <c r="H143" t="s">
        <v>526</v>
      </c>
      <c r="I143" t="s">
        <v>526</v>
      </c>
      <c r="J143" t="s">
        <v>526</v>
      </c>
      <c r="K143" t="s">
        <v>522</v>
      </c>
      <c r="L143" t="s">
        <v>7</v>
      </c>
      <c r="M143" t="s">
        <v>62</v>
      </c>
      <c r="N143" t="s">
        <v>523</v>
      </c>
      <c r="O143" t="s">
        <v>324</v>
      </c>
      <c r="P143" t="s">
        <v>64</v>
      </c>
      <c r="R143" t="s">
        <v>165</v>
      </c>
      <c r="S143" t="s">
        <v>165</v>
      </c>
      <c r="T143" t="s">
        <v>325</v>
      </c>
      <c r="V143" s="29">
        <v>1</v>
      </c>
      <c r="W143" t="s">
        <v>68</v>
      </c>
      <c r="Z143" s="17">
        <v>50000000</v>
      </c>
      <c r="AA143" s="17">
        <v>50000000</v>
      </c>
    </row>
    <row r="144" spans="1:27">
      <c r="A144" t="s">
        <v>57</v>
      </c>
      <c r="B144" s="2" t="str">
        <f>+_xlfn.CONCAT(L144," ",K144,"  - ",R144," - ",O144," ",P144)</f>
        <v>Natural Gas Index Swaps  - HSC - Platts Gas Daily Platts Inside FERC</v>
      </c>
      <c r="C144" t="s">
        <v>527</v>
      </c>
      <c r="D144" t="s">
        <v>528</v>
      </c>
      <c r="E144" t="s">
        <v>3</v>
      </c>
      <c r="F144" t="s">
        <v>17</v>
      </c>
      <c r="G144" s="4">
        <v>1152</v>
      </c>
      <c r="H144" t="s">
        <v>529</v>
      </c>
      <c r="I144" t="s">
        <v>529</v>
      </c>
      <c r="J144" t="s">
        <v>529</v>
      </c>
      <c r="K144" t="s">
        <v>522</v>
      </c>
      <c r="L144" t="s">
        <v>7</v>
      </c>
      <c r="M144" t="s">
        <v>62</v>
      </c>
      <c r="N144" t="s">
        <v>523</v>
      </c>
      <c r="O144" t="s">
        <v>324</v>
      </c>
      <c r="P144" t="s">
        <v>64</v>
      </c>
      <c r="R144" t="s">
        <v>129</v>
      </c>
      <c r="S144" t="s">
        <v>129</v>
      </c>
      <c r="T144" t="s">
        <v>325</v>
      </c>
      <c r="V144" s="29">
        <v>1</v>
      </c>
      <c r="W144" t="s">
        <v>68</v>
      </c>
      <c r="Z144" s="17">
        <v>50000000</v>
      </c>
      <c r="AA144" s="17">
        <v>50000000</v>
      </c>
    </row>
    <row r="145" spans="1:27">
      <c r="A145" t="s">
        <v>57</v>
      </c>
      <c r="B145" s="2" t="str">
        <f>+_xlfn.CONCAT(L145," ",K145,"  - ",R145," - ",O145," ",P145)</f>
        <v>Natural Gas Index Swaps  - Waha - Platts Gas Daily Platts Inside FERC</v>
      </c>
      <c r="C145" t="s">
        <v>530</v>
      </c>
      <c r="D145" t="s">
        <v>531</v>
      </c>
      <c r="E145" t="s">
        <v>3</v>
      </c>
      <c r="F145" t="s">
        <v>17</v>
      </c>
      <c r="G145">
        <v>1153</v>
      </c>
      <c r="H145" t="s">
        <v>532</v>
      </c>
      <c r="I145" t="s">
        <v>532</v>
      </c>
      <c r="J145" t="s">
        <v>532</v>
      </c>
      <c r="K145" t="s">
        <v>522</v>
      </c>
      <c r="L145" t="s">
        <v>7</v>
      </c>
      <c r="M145" t="s">
        <v>62</v>
      </c>
      <c r="N145" t="s">
        <v>523</v>
      </c>
      <c r="O145" t="s">
        <v>324</v>
      </c>
      <c r="P145" t="s">
        <v>64</v>
      </c>
      <c r="R145" t="s">
        <v>317</v>
      </c>
      <c r="S145" t="s">
        <v>317</v>
      </c>
      <c r="T145" t="s">
        <v>325</v>
      </c>
      <c r="V145" s="29">
        <v>1</v>
      </c>
      <c r="W145" t="s">
        <v>68</v>
      </c>
      <c r="Z145" s="17">
        <v>50000000</v>
      </c>
      <c r="AA145" s="17">
        <v>50000000</v>
      </c>
    </row>
    <row r="146" spans="1:27">
      <c r="B146" s="2" t="str">
        <f>+_xlfn.CONCAT(L146," ",K146,"  - ",R146," - ",O146," ",P146)</f>
        <v>Natural Gas Index Swaps  - EP San Juan - Platts Gas Daily Platts Inside FERC</v>
      </c>
      <c r="C146" t="s">
        <v>533</v>
      </c>
      <c r="D146" t="s">
        <v>534</v>
      </c>
      <c r="E146" t="s">
        <v>3</v>
      </c>
      <c r="F146" t="s">
        <v>17</v>
      </c>
      <c r="G146">
        <v>1154</v>
      </c>
      <c r="H146" t="s">
        <v>535</v>
      </c>
      <c r="I146" t="s">
        <v>535</v>
      </c>
      <c r="J146" t="s">
        <v>535</v>
      </c>
      <c r="K146" t="s">
        <v>522</v>
      </c>
      <c r="L146" t="s">
        <v>7</v>
      </c>
      <c r="M146" t="s">
        <v>62</v>
      </c>
      <c r="N146" t="s">
        <v>523</v>
      </c>
      <c r="O146" t="s">
        <v>324</v>
      </c>
      <c r="P146" t="s">
        <v>64</v>
      </c>
      <c r="R146" t="s">
        <v>113</v>
      </c>
      <c r="S146" t="s">
        <v>113</v>
      </c>
      <c r="T146" t="s">
        <v>325</v>
      </c>
      <c r="V146" s="29">
        <v>1</v>
      </c>
      <c r="W146" t="s">
        <v>68</v>
      </c>
      <c r="Z146" s="17">
        <v>50000000</v>
      </c>
      <c r="AA146" s="17">
        <v>50000000</v>
      </c>
    </row>
    <row r="147" spans="1:27">
      <c r="A147" s="25" t="s">
        <v>57</v>
      </c>
      <c r="B147" s="34" t="s">
        <v>536</v>
      </c>
      <c r="C147" s="25" t="s">
        <v>537</v>
      </c>
      <c r="D147" s="25" t="s">
        <v>537</v>
      </c>
      <c r="E147" s="25" t="s">
        <v>3</v>
      </c>
      <c r="F147" s="25" t="s">
        <v>17</v>
      </c>
      <c r="G147" s="25">
        <v>1155</v>
      </c>
      <c r="H147" s="25" t="s">
        <v>538</v>
      </c>
      <c r="I147" s="25" t="s">
        <v>539</v>
      </c>
      <c r="J147" s="25" t="s">
        <v>539</v>
      </c>
      <c r="K147" s="25" t="s">
        <v>451</v>
      </c>
      <c r="L147" s="25" t="s">
        <v>7</v>
      </c>
      <c r="M147" s="25" t="s">
        <v>62</v>
      </c>
      <c r="N147" s="25" t="s">
        <v>321</v>
      </c>
      <c r="O147" s="25" t="s">
        <v>64</v>
      </c>
      <c r="P147" s="25"/>
      <c r="Q147" s="25"/>
      <c r="R147" s="25" t="s">
        <v>129</v>
      </c>
      <c r="S147" s="25"/>
      <c r="T147" s="25" t="s">
        <v>67</v>
      </c>
      <c r="U147" s="25"/>
      <c r="V147" s="44">
        <v>1</v>
      </c>
      <c r="W147" s="25" t="s">
        <v>68</v>
      </c>
      <c r="X147" s="25"/>
      <c r="Y147" s="25"/>
      <c r="Z147" s="27">
        <v>50000000</v>
      </c>
      <c r="AA147" s="27">
        <v>50000000</v>
      </c>
    </row>
    <row r="148" spans="1:27">
      <c r="A148" t="s">
        <v>57</v>
      </c>
      <c r="B148" s="2" t="s">
        <v>540</v>
      </c>
      <c r="C148" t="s">
        <v>541</v>
      </c>
      <c r="D148" t="s">
        <v>315</v>
      </c>
      <c r="E148" t="s">
        <v>3</v>
      </c>
      <c r="F148" t="s">
        <v>20</v>
      </c>
      <c r="G148">
        <v>1156</v>
      </c>
      <c r="H148" t="s">
        <v>542</v>
      </c>
      <c r="I148" t="s">
        <v>542</v>
      </c>
      <c r="J148" t="s">
        <v>542</v>
      </c>
      <c r="K148" t="s">
        <v>61</v>
      </c>
      <c r="L148" t="s">
        <v>7</v>
      </c>
      <c r="M148" t="s">
        <v>62</v>
      </c>
      <c r="N148" t="s">
        <v>63</v>
      </c>
      <c r="O148" t="s">
        <v>64</v>
      </c>
      <c r="R148" t="s">
        <v>317</v>
      </c>
      <c r="S148" t="s">
        <v>125</v>
      </c>
      <c r="T148" t="s">
        <v>67</v>
      </c>
      <c r="V148" s="29">
        <v>1</v>
      </c>
      <c r="W148" t="s">
        <v>68</v>
      </c>
      <c r="Z148" s="40">
        <f t="shared" ref="Z148:Z179" si="13">AA148</f>
        <v>50000000</v>
      </c>
      <c r="AA148" s="41">
        <f>V148*10000*5000</f>
        <v>50000000</v>
      </c>
    </row>
    <row r="149" spans="1:27">
      <c r="A149" t="s">
        <v>57</v>
      </c>
      <c r="B149" s="2" t="str">
        <f t="shared" ref="B149:B180" si="14">+_xlfn.CONCAT(L149," ",K149,"  - ",R149," - ",O149," ",U149)</f>
        <v xml:space="preserve">Normal Butane Fixed Swap  - Conway Normal Butane (in-well) - OPIS </v>
      </c>
      <c r="C149" t="s">
        <v>543</v>
      </c>
      <c r="D149" t="s">
        <v>544</v>
      </c>
      <c r="E149" t="s">
        <v>3</v>
      </c>
      <c r="F149" t="s">
        <v>11</v>
      </c>
      <c r="G149">
        <v>1200</v>
      </c>
      <c r="H149" t="s">
        <v>545</v>
      </c>
      <c r="I149" t="s">
        <v>545</v>
      </c>
      <c r="J149" t="s">
        <v>545</v>
      </c>
      <c r="K149" t="s">
        <v>320</v>
      </c>
      <c r="L149" t="s">
        <v>14</v>
      </c>
      <c r="M149" t="s">
        <v>546</v>
      </c>
      <c r="N149" t="s">
        <v>14</v>
      </c>
      <c r="O149" t="s">
        <v>11</v>
      </c>
      <c r="R149" t="s">
        <v>547</v>
      </c>
      <c r="T149" t="s">
        <v>325</v>
      </c>
      <c r="V149" s="29">
        <v>1</v>
      </c>
      <c r="W149" t="s">
        <v>548</v>
      </c>
      <c r="Z149" s="40">
        <f t="shared" si="13"/>
        <v>210000000</v>
      </c>
      <c r="AA149" s="41">
        <f t="shared" ref="AA149:AA176" si="15">5000*1000*42*V149</f>
        <v>210000000</v>
      </c>
    </row>
    <row r="150" spans="1:27">
      <c r="A150" t="s">
        <v>57</v>
      </c>
      <c r="B150" s="2" t="str">
        <f t="shared" si="14"/>
        <v xml:space="preserve">Normal Butane Fixed Swap  - Mt. Belvieu Butane (non-LDH) - OPIS </v>
      </c>
      <c r="C150" t="s">
        <v>549</v>
      </c>
      <c r="D150" t="s">
        <v>550</v>
      </c>
      <c r="E150" t="s">
        <v>3</v>
      </c>
      <c r="F150" t="s">
        <v>11</v>
      </c>
      <c r="G150">
        <v>1201</v>
      </c>
      <c r="H150" t="s">
        <v>551</v>
      </c>
      <c r="I150" t="s">
        <v>551</v>
      </c>
      <c r="J150" t="s">
        <v>551</v>
      </c>
      <c r="K150" t="s">
        <v>320</v>
      </c>
      <c r="L150" t="s">
        <v>14</v>
      </c>
      <c r="M150" t="s">
        <v>546</v>
      </c>
      <c r="N150" t="s">
        <v>14</v>
      </c>
      <c r="O150" t="s">
        <v>11</v>
      </c>
      <c r="R150" t="s">
        <v>552</v>
      </c>
      <c r="T150" t="s">
        <v>325</v>
      </c>
      <c r="V150" s="29">
        <v>1</v>
      </c>
      <c r="W150" t="s">
        <v>548</v>
      </c>
      <c r="Z150" s="40">
        <f t="shared" si="13"/>
        <v>210000000</v>
      </c>
      <c r="AA150" s="41">
        <f t="shared" si="15"/>
        <v>210000000</v>
      </c>
    </row>
    <row r="151" spans="1:27">
      <c r="A151" t="s">
        <v>57</v>
      </c>
      <c r="B151" s="2" t="str">
        <f t="shared" si="14"/>
        <v xml:space="preserve">Normal Butane Fixed Swap  - Mt. Belvieu Butane (LDH) - OPIS </v>
      </c>
      <c r="C151" t="s">
        <v>553</v>
      </c>
      <c r="D151" t="s">
        <v>554</v>
      </c>
      <c r="E151" t="s">
        <v>3</v>
      </c>
      <c r="F151" t="s">
        <v>11</v>
      </c>
      <c r="G151">
        <v>1202</v>
      </c>
      <c r="H151" t="s">
        <v>555</v>
      </c>
      <c r="I151" t="s">
        <v>555</v>
      </c>
      <c r="J151" t="s">
        <v>555</v>
      </c>
      <c r="K151" t="s">
        <v>320</v>
      </c>
      <c r="L151" t="s">
        <v>14</v>
      </c>
      <c r="M151" t="s">
        <v>546</v>
      </c>
      <c r="N151" t="s">
        <v>14</v>
      </c>
      <c r="O151" t="s">
        <v>11</v>
      </c>
      <c r="R151" t="s">
        <v>556</v>
      </c>
      <c r="T151" t="s">
        <v>325</v>
      </c>
      <c r="V151" s="29">
        <v>1</v>
      </c>
      <c r="W151" t="s">
        <v>548</v>
      </c>
      <c r="Z151" s="40">
        <f t="shared" si="13"/>
        <v>210000000</v>
      </c>
      <c r="AA151" s="41">
        <f t="shared" si="15"/>
        <v>210000000</v>
      </c>
    </row>
    <row r="152" spans="1:27">
      <c r="A152" t="s">
        <v>57</v>
      </c>
      <c r="B152" s="2" t="str">
        <f t="shared" si="14"/>
        <v xml:space="preserve">Natural Gasoline (Pentane) Fixed Swap  - Conway Natural Gasoline (in-well) - OPIS </v>
      </c>
      <c r="C152" t="s">
        <v>557</v>
      </c>
      <c r="D152" t="s">
        <v>558</v>
      </c>
      <c r="E152" t="s">
        <v>3</v>
      </c>
      <c r="F152" t="s">
        <v>11</v>
      </c>
      <c r="G152">
        <v>1203</v>
      </c>
      <c r="H152" t="s">
        <v>559</v>
      </c>
      <c r="I152" t="s">
        <v>559</v>
      </c>
      <c r="J152" t="s">
        <v>559</v>
      </c>
      <c r="K152" t="s">
        <v>320</v>
      </c>
      <c r="L152" t="s">
        <v>560</v>
      </c>
      <c r="M152" t="s">
        <v>546</v>
      </c>
      <c r="N152" t="s">
        <v>15</v>
      </c>
      <c r="O152" t="s">
        <v>11</v>
      </c>
      <c r="R152" t="s">
        <v>561</v>
      </c>
      <c r="T152" t="s">
        <v>325</v>
      </c>
      <c r="V152" s="29">
        <v>1</v>
      </c>
      <c r="W152" t="s">
        <v>548</v>
      </c>
      <c r="Z152" s="40">
        <f t="shared" si="13"/>
        <v>210000000</v>
      </c>
      <c r="AA152" s="41">
        <f t="shared" si="15"/>
        <v>210000000</v>
      </c>
    </row>
    <row r="153" spans="1:27">
      <c r="A153" t="s">
        <v>57</v>
      </c>
      <c r="B153" s="2" t="str">
        <f t="shared" si="14"/>
        <v xml:space="preserve">Natural Gasoline (Pentane) Fixed Swap  - Mt. Belvieu Natural Gasoline (non-LDH) - OPIS </v>
      </c>
      <c r="C153" t="s">
        <v>562</v>
      </c>
      <c r="D153" t="s">
        <v>563</v>
      </c>
      <c r="E153" t="s">
        <v>3</v>
      </c>
      <c r="F153" t="s">
        <v>11</v>
      </c>
      <c r="G153">
        <v>1204</v>
      </c>
      <c r="H153" t="s">
        <v>564</v>
      </c>
      <c r="I153" t="s">
        <v>564</v>
      </c>
      <c r="J153" t="s">
        <v>564</v>
      </c>
      <c r="K153" t="s">
        <v>320</v>
      </c>
      <c r="L153" t="s">
        <v>560</v>
      </c>
      <c r="M153" t="s">
        <v>546</v>
      </c>
      <c r="N153" t="s">
        <v>15</v>
      </c>
      <c r="O153" t="s">
        <v>11</v>
      </c>
      <c r="R153" t="s">
        <v>565</v>
      </c>
      <c r="T153" t="s">
        <v>325</v>
      </c>
      <c r="V153" s="29">
        <v>1</v>
      </c>
      <c r="W153" t="s">
        <v>548</v>
      </c>
      <c r="Z153" s="40">
        <f t="shared" si="13"/>
        <v>210000000</v>
      </c>
      <c r="AA153" s="41">
        <f t="shared" si="15"/>
        <v>210000000</v>
      </c>
    </row>
    <row r="154" spans="1:27">
      <c r="A154" t="s">
        <v>57</v>
      </c>
      <c r="B154" s="2" t="str">
        <f t="shared" si="14"/>
        <v xml:space="preserve">Natural Gasoline (Pentane) Fixed Swap  - Mt. Belvieu Natural Gasoline (LDH) - OPIS </v>
      </c>
      <c r="C154" t="s">
        <v>566</v>
      </c>
      <c r="D154" t="s">
        <v>567</v>
      </c>
      <c r="E154" t="s">
        <v>3</v>
      </c>
      <c r="F154" t="s">
        <v>11</v>
      </c>
      <c r="G154">
        <v>1205</v>
      </c>
      <c r="H154" t="s">
        <v>568</v>
      </c>
      <c r="I154" t="s">
        <v>568</v>
      </c>
      <c r="J154" t="s">
        <v>568</v>
      </c>
      <c r="K154" t="s">
        <v>320</v>
      </c>
      <c r="L154" t="s">
        <v>560</v>
      </c>
      <c r="M154" t="s">
        <v>546</v>
      </c>
      <c r="N154" t="s">
        <v>15</v>
      </c>
      <c r="O154" t="s">
        <v>11</v>
      </c>
      <c r="R154" t="s">
        <v>569</v>
      </c>
      <c r="T154" t="s">
        <v>325</v>
      </c>
      <c r="V154" s="29">
        <v>1</v>
      </c>
      <c r="W154" t="s">
        <v>548</v>
      </c>
      <c r="Z154" s="40">
        <f t="shared" si="13"/>
        <v>210000000</v>
      </c>
      <c r="AA154" s="41">
        <f t="shared" si="15"/>
        <v>210000000</v>
      </c>
    </row>
    <row r="155" spans="1:27">
      <c r="A155" t="s">
        <v>57</v>
      </c>
      <c r="B155" s="2" t="str">
        <f t="shared" si="14"/>
        <v xml:space="preserve">Propane Fixed Swap  - Conway Propane (in-well) - OPIS </v>
      </c>
      <c r="C155" t="s">
        <v>570</v>
      </c>
      <c r="D155" t="s">
        <v>571</v>
      </c>
      <c r="E155" t="s">
        <v>3</v>
      </c>
      <c r="F155" t="s">
        <v>11</v>
      </c>
      <c r="G155">
        <v>1206</v>
      </c>
      <c r="H155" t="s">
        <v>572</v>
      </c>
      <c r="I155" t="s">
        <v>572</v>
      </c>
      <c r="J155" t="s">
        <v>572</v>
      </c>
      <c r="K155" t="s">
        <v>320</v>
      </c>
      <c r="L155" t="s">
        <v>16</v>
      </c>
      <c r="M155" t="s">
        <v>546</v>
      </c>
      <c r="N155" t="s">
        <v>16</v>
      </c>
      <c r="O155" t="s">
        <v>11</v>
      </c>
      <c r="R155" t="s">
        <v>573</v>
      </c>
      <c r="T155" t="s">
        <v>325</v>
      </c>
      <c r="V155" s="29">
        <v>1</v>
      </c>
      <c r="W155" t="s">
        <v>548</v>
      </c>
      <c r="Z155" s="40">
        <f t="shared" si="13"/>
        <v>210000000</v>
      </c>
      <c r="AA155" s="41">
        <f t="shared" si="15"/>
        <v>210000000</v>
      </c>
    </row>
    <row r="156" spans="1:27">
      <c r="A156" t="s">
        <v>57</v>
      </c>
      <c r="B156" s="2" t="str">
        <f t="shared" si="14"/>
        <v xml:space="preserve">Propane Fixed Swap  - Mt. Belvieu Propane (non-LDH) - OPIS </v>
      </c>
      <c r="C156" t="s">
        <v>574</v>
      </c>
      <c r="D156" t="s">
        <v>575</v>
      </c>
      <c r="E156" t="s">
        <v>3</v>
      </c>
      <c r="F156" t="s">
        <v>11</v>
      </c>
      <c r="G156">
        <v>1207</v>
      </c>
      <c r="H156" t="s">
        <v>576</v>
      </c>
      <c r="I156" t="s">
        <v>576</v>
      </c>
      <c r="J156" t="s">
        <v>576</v>
      </c>
      <c r="K156" t="s">
        <v>320</v>
      </c>
      <c r="L156" t="s">
        <v>16</v>
      </c>
      <c r="M156" t="s">
        <v>546</v>
      </c>
      <c r="N156" t="s">
        <v>16</v>
      </c>
      <c r="O156" t="s">
        <v>11</v>
      </c>
      <c r="R156" t="s">
        <v>577</v>
      </c>
      <c r="T156" t="s">
        <v>325</v>
      </c>
      <c r="V156" s="29">
        <v>1</v>
      </c>
      <c r="W156" t="s">
        <v>548</v>
      </c>
      <c r="Z156" s="40">
        <f t="shared" si="13"/>
        <v>210000000</v>
      </c>
      <c r="AA156" s="41">
        <f t="shared" si="15"/>
        <v>210000000</v>
      </c>
    </row>
    <row r="157" spans="1:27">
      <c r="A157" t="s">
        <v>57</v>
      </c>
      <c r="B157" s="2" t="str">
        <f t="shared" si="14"/>
        <v xml:space="preserve">Propane Fixed Swap  - Mt. Belvieu Propane (LDH) - OPIS </v>
      </c>
      <c r="C157" t="s">
        <v>578</v>
      </c>
      <c r="D157" t="s">
        <v>579</v>
      </c>
      <c r="E157" t="s">
        <v>3</v>
      </c>
      <c r="F157" t="s">
        <v>11</v>
      </c>
      <c r="G157">
        <v>1208</v>
      </c>
      <c r="H157" t="s">
        <v>580</v>
      </c>
      <c r="I157" t="s">
        <v>580</v>
      </c>
      <c r="J157" t="s">
        <v>580</v>
      </c>
      <c r="K157" t="s">
        <v>320</v>
      </c>
      <c r="L157" t="s">
        <v>16</v>
      </c>
      <c r="M157" t="s">
        <v>546</v>
      </c>
      <c r="N157" t="s">
        <v>16</v>
      </c>
      <c r="O157" t="s">
        <v>11</v>
      </c>
      <c r="R157" t="s">
        <v>581</v>
      </c>
      <c r="T157" t="s">
        <v>325</v>
      </c>
      <c r="V157" s="29">
        <v>1</v>
      </c>
      <c r="W157" t="s">
        <v>548</v>
      </c>
      <c r="Z157" s="40">
        <f t="shared" si="13"/>
        <v>210000000</v>
      </c>
      <c r="AA157" s="41">
        <f t="shared" si="15"/>
        <v>210000000</v>
      </c>
    </row>
    <row r="158" spans="1:27">
      <c r="A158" t="s">
        <v>57</v>
      </c>
      <c r="B158" s="2" t="str">
        <f t="shared" si="14"/>
        <v xml:space="preserve">Ethane Fixed Swap  - Conway Ethane (in-well) - OPIS </v>
      </c>
      <c r="C158" t="s">
        <v>582</v>
      </c>
      <c r="D158" t="s">
        <v>583</v>
      </c>
      <c r="E158" t="s">
        <v>3</v>
      </c>
      <c r="F158" t="s">
        <v>11</v>
      </c>
      <c r="G158">
        <v>1209</v>
      </c>
      <c r="H158" t="s">
        <v>584</v>
      </c>
      <c r="I158" t="s">
        <v>584</v>
      </c>
      <c r="J158" t="s">
        <v>584</v>
      </c>
      <c r="K158" t="s">
        <v>320</v>
      </c>
      <c r="L158" t="s">
        <v>12</v>
      </c>
      <c r="M158" t="s">
        <v>546</v>
      </c>
      <c r="N158" t="s">
        <v>12</v>
      </c>
      <c r="O158" t="s">
        <v>11</v>
      </c>
      <c r="R158" t="s">
        <v>585</v>
      </c>
      <c r="T158" t="s">
        <v>325</v>
      </c>
      <c r="V158" s="29">
        <v>1</v>
      </c>
      <c r="W158" t="s">
        <v>548</v>
      </c>
      <c r="Z158" s="40">
        <f t="shared" si="13"/>
        <v>210000000</v>
      </c>
      <c r="AA158" s="41">
        <f t="shared" si="15"/>
        <v>210000000</v>
      </c>
    </row>
    <row r="159" spans="1:27">
      <c r="A159" t="s">
        <v>57</v>
      </c>
      <c r="B159" s="2" t="str">
        <f t="shared" si="14"/>
        <v xml:space="preserve">Ethane Fixed Swap  - Mt. Belvieu Ethane (non-LDH) - OPIS </v>
      </c>
      <c r="C159" t="s">
        <v>586</v>
      </c>
      <c r="D159" t="s">
        <v>587</v>
      </c>
      <c r="E159" t="s">
        <v>3</v>
      </c>
      <c r="F159" t="s">
        <v>11</v>
      </c>
      <c r="G159">
        <v>1210</v>
      </c>
      <c r="H159" t="s">
        <v>588</v>
      </c>
      <c r="I159" t="s">
        <v>588</v>
      </c>
      <c r="J159" t="s">
        <v>588</v>
      </c>
      <c r="K159" t="s">
        <v>320</v>
      </c>
      <c r="L159" t="s">
        <v>12</v>
      </c>
      <c r="M159" t="s">
        <v>546</v>
      </c>
      <c r="N159" t="s">
        <v>12</v>
      </c>
      <c r="O159" t="s">
        <v>11</v>
      </c>
      <c r="R159" t="s">
        <v>589</v>
      </c>
      <c r="T159" t="s">
        <v>325</v>
      </c>
      <c r="V159" s="29">
        <v>1</v>
      </c>
      <c r="W159" t="s">
        <v>548</v>
      </c>
      <c r="Z159" s="40">
        <f t="shared" si="13"/>
        <v>210000000</v>
      </c>
      <c r="AA159" s="41">
        <f t="shared" si="15"/>
        <v>210000000</v>
      </c>
    </row>
    <row r="160" spans="1:27">
      <c r="A160" t="s">
        <v>57</v>
      </c>
      <c r="B160" s="2" t="str">
        <f t="shared" si="14"/>
        <v xml:space="preserve">IsoButane Fixed Swap  - Conway IsoButane (in-well) - OPIS </v>
      </c>
      <c r="C160" t="s">
        <v>590</v>
      </c>
      <c r="D160" t="s">
        <v>591</v>
      </c>
      <c r="E160" t="s">
        <v>3</v>
      </c>
      <c r="F160" t="s">
        <v>11</v>
      </c>
      <c r="G160">
        <v>1211</v>
      </c>
      <c r="H160" t="s">
        <v>592</v>
      </c>
      <c r="I160" t="s">
        <v>592</v>
      </c>
      <c r="J160" t="s">
        <v>592</v>
      </c>
      <c r="K160" t="s">
        <v>320</v>
      </c>
      <c r="L160" t="s">
        <v>13</v>
      </c>
      <c r="M160" t="s">
        <v>546</v>
      </c>
      <c r="N160" t="s">
        <v>13</v>
      </c>
      <c r="O160" t="s">
        <v>11</v>
      </c>
      <c r="R160" t="s">
        <v>593</v>
      </c>
      <c r="T160" t="s">
        <v>325</v>
      </c>
      <c r="V160" s="29">
        <v>1</v>
      </c>
      <c r="W160" t="s">
        <v>548</v>
      </c>
      <c r="Z160" s="40">
        <f t="shared" si="13"/>
        <v>210000000</v>
      </c>
      <c r="AA160" s="41">
        <f t="shared" si="15"/>
        <v>210000000</v>
      </c>
    </row>
    <row r="161" spans="1:27">
      <c r="A161" t="s">
        <v>57</v>
      </c>
      <c r="B161" s="2" t="str">
        <f t="shared" si="14"/>
        <v xml:space="preserve">IsoButane Fixed Swap  - Mt. Belvieu Iso-Butane (non-LDH) - OPIS </v>
      </c>
      <c r="C161" t="s">
        <v>594</v>
      </c>
      <c r="D161" t="s">
        <v>595</v>
      </c>
      <c r="E161" t="s">
        <v>3</v>
      </c>
      <c r="F161" t="s">
        <v>11</v>
      </c>
      <c r="G161">
        <v>1212</v>
      </c>
      <c r="H161" t="s">
        <v>596</v>
      </c>
      <c r="I161" t="s">
        <v>596</v>
      </c>
      <c r="J161" t="s">
        <v>596</v>
      </c>
      <c r="K161" t="s">
        <v>320</v>
      </c>
      <c r="L161" t="s">
        <v>13</v>
      </c>
      <c r="M161" t="s">
        <v>546</v>
      </c>
      <c r="N161" t="s">
        <v>13</v>
      </c>
      <c r="O161" t="s">
        <v>11</v>
      </c>
      <c r="R161" t="s">
        <v>597</v>
      </c>
      <c r="T161" t="s">
        <v>325</v>
      </c>
      <c r="V161" s="29">
        <v>1</v>
      </c>
      <c r="W161" t="s">
        <v>548</v>
      </c>
      <c r="Z161" s="40">
        <f t="shared" si="13"/>
        <v>210000000</v>
      </c>
      <c r="AA161" s="41">
        <f t="shared" si="15"/>
        <v>210000000</v>
      </c>
    </row>
    <row r="162" spans="1:27">
      <c r="A162" t="s">
        <v>57</v>
      </c>
      <c r="B162" s="2" t="str">
        <f t="shared" si="14"/>
        <v xml:space="preserve">IsoButane Fixed Swap  - Mt. Belvieu Iso-Butane (LDH) - OPIS </v>
      </c>
      <c r="C162" t="s">
        <v>598</v>
      </c>
      <c r="D162" t="s">
        <v>599</v>
      </c>
      <c r="E162" t="s">
        <v>3</v>
      </c>
      <c r="F162" t="s">
        <v>11</v>
      </c>
      <c r="G162">
        <v>1213</v>
      </c>
      <c r="H162" t="s">
        <v>600</v>
      </c>
      <c r="I162" t="s">
        <v>600</v>
      </c>
      <c r="J162" t="s">
        <v>600</v>
      </c>
      <c r="K162" t="s">
        <v>320</v>
      </c>
      <c r="L162" t="s">
        <v>13</v>
      </c>
      <c r="M162" t="s">
        <v>546</v>
      </c>
      <c r="N162" t="s">
        <v>13</v>
      </c>
      <c r="O162" t="s">
        <v>11</v>
      </c>
      <c r="R162" t="s">
        <v>601</v>
      </c>
      <c r="T162" t="s">
        <v>325</v>
      </c>
      <c r="V162" s="29">
        <v>1</v>
      </c>
      <c r="W162" t="s">
        <v>548</v>
      </c>
      <c r="Z162" s="40">
        <f t="shared" si="13"/>
        <v>210000000</v>
      </c>
      <c r="AA162" s="41">
        <f t="shared" si="15"/>
        <v>210000000</v>
      </c>
    </row>
    <row r="163" spans="1:27">
      <c r="B163" s="2" t="str">
        <f t="shared" si="14"/>
        <v xml:space="preserve">Normal Butane Option  - Conway Normal Butane (in-well) - OPIS </v>
      </c>
      <c r="C163" t="s">
        <v>543</v>
      </c>
      <c r="D163" t="s">
        <v>544</v>
      </c>
      <c r="E163" t="s">
        <v>3</v>
      </c>
      <c r="F163" t="s">
        <v>11</v>
      </c>
      <c r="G163">
        <v>1214</v>
      </c>
      <c r="K163" t="s">
        <v>451</v>
      </c>
      <c r="L163" t="s">
        <v>14</v>
      </c>
      <c r="M163" t="s">
        <v>546</v>
      </c>
      <c r="N163" t="s">
        <v>14</v>
      </c>
      <c r="O163" t="s">
        <v>11</v>
      </c>
      <c r="R163" t="s">
        <v>547</v>
      </c>
      <c r="T163" t="s">
        <v>325</v>
      </c>
      <c r="V163" s="29">
        <v>1</v>
      </c>
      <c r="W163" t="s">
        <v>548</v>
      </c>
      <c r="Z163" s="40">
        <f t="shared" si="13"/>
        <v>210000000</v>
      </c>
      <c r="AA163" s="41">
        <f t="shared" si="15"/>
        <v>210000000</v>
      </c>
    </row>
    <row r="164" spans="1:27">
      <c r="B164" s="2" t="str">
        <f t="shared" si="14"/>
        <v xml:space="preserve">Normal Butane Option  - Mt. Belvieu Butane (non-LDH) - OPIS </v>
      </c>
      <c r="C164" t="s">
        <v>549</v>
      </c>
      <c r="D164" t="s">
        <v>550</v>
      </c>
      <c r="E164" t="s">
        <v>3</v>
      </c>
      <c r="F164" t="s">
        <v>11</v>
      </c>
      <c r="G164">
        <v>1215</v>
      </c>
      <c r="H164" t="s">
        <v>602</v>
      </c>
      <c r="K164" t="s">
        <v>451</v>
      </c>
      <c r="L164" t="s">
        <v>14</v>
      </c>
      <c r="M164" t="s">
        <v>546</v>
      </c>
      <c r="N164" t="s">
        <v>14</v>
      </c>
      <c r="O164" t="s">
        <v>11</v>
      </c>
      <c r="R164" t="s">
        <v>552</v>
      </c>
      <c r="T164" t="s">
        <v>325</v>
      </c>
      <c r="V164" s="29">
        <v>1</v>
      </c>
      <c r="W164" t="s">
        <v>548</v>
      </c>
      <c r="Z164" s="40">
        <f t="shared" si="13"/>
        <v>210000000</v>
      </c>
      <c r="AA164" s="41">
        <f t="shared" si="15"/>
        <v>210000000</v>
      </c>
    </row>
    <row r="165" spans="1:27">
      <c r="B165" s="2" t="str">
        <f t="shared" si="14"/>
        <v xml:space="preserve">Normal Butane Option  - Mt. Belvieu Butane (LDH) - OPIS </v>
      </c>
      <c r="C165" t="s">
        <v>553</v>
      </c>
      <c r="D165" t="s">
        <v>554</v>
      </c>
      <c r="E165" t="s">
        <v>3</v>
      </c>
      <c r="F165" t="s">
        <v>11</v>
      </c>
      <c r="G165">
        <v>1216</v>
      </c>
      <c r="K165" t="s">
        <v>451</v>
      </c>
      <c r="L165" t="s">
        <v>14</v>
      </c>
      <c r="M165" t="s">
        <v>546</v>
      </c>
      <c r="N165" t="s">
        <v>14</v>
      </c>
      <c r="O165" t="s">
        <v>11</v>
      </c>
      <c r="R165" t="s">
        <v>556</v>
      </c>
      <c r="T165" t="s">
        <v>325</v>
      </c>
      <c r="V165" s="29">
        <v>1</v>
      </c>
      <c r="W165" t="s">
        <v>548</v>
      </c>
      <c r="Z165" s="40">
        <f t="shared" si="13"/>
        <v>210000000</v>
      </c>
      <c r="AA165" s="41">
        <f t="shared" si="15"/>
        <v>210000000</v>
      </c>
    </row>
    <row r="166" spans="1:27">
      <c r="B166" s="2" t="str">
        <f t="shared" si="14"/>
        <v xml:space="preserve">Natural Gasoline (Pentane) Option  - Conway Natural Gasoline (in-well) - OPIS </v>
      </c>
      <c r="C166" t="s">
        <v>557</v>
      </c>
      <c r="D166" t="s">
        <v>558</v>
      </c>
      <c r="E166" t="s">
        <v>3</v>
      </c>
      <c r="F166" t="s">
        <v>11</v>
      </c>
      <c r="G166">
        <v>1217</v>
      </c>
      <c r="K166" t="s">
        <v>451</v>
      </c>
      <c r="L166" t="s">
        <v>560</v>
      </c>
      <c r="M166" t="s">
        <v>546</v>
      </c>
      <c r="N166" t="s">
        <v>15</v>
      </c>
      <c r="O166" t="s">
        <v>11</v>
      </c>
      <c r="R166" t="s">
        <v>561</v>
      </c>
      <c r="T166" t="s">
        <v>325</v>
      </c>
      <c r="V166" s="29">
        <v>1</v>
      </c>
      <c r="W166" t="s">
        <v>548</v>
      </c>
      <c r="Z166" s="40">
        <f t="shared" si="13"/>
        <v>210000000</v>
      </c>
      <c r="AA166" s="41">
        <f t="shared" si="15"/>
        <v>210000000</v>
      </c>
    </row>
    <row r="167" spans="1:27">
      <c r="B167" s="2" t="str">
        <f t="shared" si="14"/>
        <v xml:space="preserve">Natural Gasoline (Pentane) Option  - Mt. Belvieu Natural Gasoline (non-LDH) - OPIS </v>
      </c>
      <c r="C167" t="s">
        <v>562</v>
      </c>
      <c r="D167" t="s">
        <v>563</v>
      </c>
      <c r="E167" t="s">
        <v>3</v>
      </c>
      <c r="F167" t="s">
        <v>11</v>
      </c>
      <c r="G167">
        <v>1218</v>
      </c>
      <c r="H167" t="s">
        <v>603</v>
      </c>
      <c r="K167" t="s">
        <v>451</v>
      </c>
      <c r="L167" t="s">
        <v>560</v>
      </c>
      <c r="M167" t="s">
        <v>546</v>
      </c>
      <c r="N167" t="s">
        <v>15</v>
      </c>
      <c r="O167" t="s">
        <v>11</v>
      </c>
      <c r="R167" t="s">
        <v>565</v>
      </c>
      <c r="T167" t="s">
        <v>325</v>
      </c>
      <c r="V167" s="29">
        <v>1</v>
      </c>
      <c r="W167" t="s">
        <v>548</v>
      </c>
      <c r="Z167" s="40">
        <f t="shared" si="13"/>
        <v>210000000</v>
      </c>
      <c r="AA167" s="41">
        <f t="shared" si="15"/>
        <v>210000000</v>
      </c>
    </row>
    <row r="168" spans="1:27">
      <c r="B168" s="2" t="str">
        <f t="shared" si="14"/>
        <v xml:space="preserve">Natural Gasoline (Pentane) Option  - Mt. Belvieu Natural Gasoline (LDH) - OPIS </v>
      </c>
      <c r="C168" t="s">
        <v>566</v>
      </c>
      <c r="D168" t="s">
        <v>567</v>
      </c>
      <c r="E168" t="s">
        <v>3</v>
      </c>
      <c r="F168" t="s">
        <v>11</v>
      </c>
      <c r="G168">
        <v>1219</v>
      </c>
      <c r="K168" t="s">
        <v>451</v>
      </c>
      <c r="L168" t="s">
        <v>560</v>
      </c>
      <c r="M168" t="s">
        <v>546</v>
      </c>
      <c r="N168" t="s">
        <v>15</v>
      </c>
      <c r="O168" t="s">
        <v>11</v>
      </c>
      <c r="R168" t="s">
        <v>569</v>
      </c>
      <c r="T168" t="s">
        <v>325</v>
      </c>
      <c r="V168" s="29">
        <v>1</v>
      </c>
      <c r="W168" t="s">
        <v>548</v>
      </c>
      <c r="Z168" s="40">
        <f t="shared" si="13"/>
        <v>210000000</v>
      </c>
      <c r="AA168" s="41">
        <f t="shared" si="15"/>
        <v>210000000</v>
      </c>
    </row>
    <row r="169" spans="1:27">
      <c r="B169" s="2" t="str">
        <f t="shared" si="14"/>
        <v xml:space="preserve">Propane Option  - Conway Propane (in-well) - OPIS </v>
      </c>
      <c r="C169" t="s">
        <v>570</v>
      </c>
      <c r="D169" t="s">
        <v>571</v>
      </c>
      <c r="E169" t="s">
        <v>3</v>
      </c>
      <c r="F169" t="s">
        <v>11</v>
      </c>
      <c r="G169">
        <v>1220</v>
      </c>
      <c r="H169" t="s">
        <v>604</v>
      </c>
      <c r="K169" t="s">
        <v>451</v>
      </c>
      <c r="L169" t="s">
        <v>16</v>
      </c>
      <c r="M169" t="s">
        <v>546</v>
      </c>
      <c r="N169" t="s">
        <v>16</v>
      </c>
      <c r="O169" t="s">
        <v>11</v>
      </c>
      <c r="R169" t="s">
        <v>573</v>
      </c>
      <c r="T169" t="s">
        <v>325</v>
      </c>
      <c r="V169" s="29">
        <v>1</v>
      </c>
      <c r="W169" t="s">
        <v>548</v>
      </c>
      <c r="Z169" s="40">
        <f t="shared" si="13"/>
        <v>210000000</v>
      </c>
      <c r="AA169" s="41">
        <f t="shared" si="15"/>
        <v>210000000</v>
      </c>
    </row>
    <row r="170" spans="1:27">
      <c r="B170" s="2" t="str">
        <f t="shared" si="14"/>
        <v xml:space="preserve">Propane Option  - Mt. Belvieu Propane (non-LDH) - OPIS </v>
      </c>
      <c r="C170" t="s">
        <v>574</v>
      </c>
      <c r="D170" t="s">
        <v>575</v>
      </c>
      <c r="E170" t="s">
        <v>3</v>
      </c>
      <c r="F170" t="s">
        <v>11</v>
      </c>
      <c r="G170">
        <v>1221</v>
      </c>
      <c r="H170" t="s">
        <v>605</v>
      </c>
      <c r="K170" t="s">
        <v>451</v>
      </c>
      <c r="L170" t="s">
        <v>16</v>
      </c>
      <c r="M170" t="s">
        <v>546</v>
      </c>
      <c r="N170" t="s">
        <v>16</v>
      </c>
      <c r="O170" t="s">
        <v>11</v>
      </c>
      <c r="R170" t="s">
        <v>577</v>
      </c>
      <c r="T170" t="s">
        <v>325</v>
      </c>
      <c r="V170" s="29">
        <v>1</v>
      </c>
      <c r="W170" t="s">
        <v>548</v>
      </c>
      <c r="Z170" s="40">
        <f t="shared" si="13"/>
        <v>210000000</v>
      </c>
      <c r="AA170" s="41">
        <f t="shared" si="15"/>
        <v>210000000</v>
      </c>
    </row>
    <row r="171" spans="1:27">
      <c r="B171" s="2" t="str">
        <f t="shared" si="14"/>
        <v xml:space="preserve">Propane Option  - Mt. Belvieu Propane (LDH) - OPIS </v>
      </c>
      <c r="C171" t="s">
        <v>578</v>
      </c>
      <c r="D171" t="s">
        <v>579</v>
      </c>
      <c r="E171" t="s">
        <v>3</v>
      </c>
      <c r="F171" t="s">
        <v>11</v>
      </c>
      <c r="G171">
        <v>1222</v>
      </c>
      <c r="H171" t="s">
        <v>606</v>
      </c>
      <c r="K171" t="s">
        <v>451</v>
      </c>
      <c r="L171" t="s">
        <v>16</v>
      </c>
      <c r="M171" t="s">
        <v>546</v>
      </c>
      <c r="N171" t="s">
        <v>16</v>
      </c>
      <c r="O171" t="s">
        <v>11</v>
      </c>
      <c r="R171" t="s">
        <v>581</v>
      </c>
      <c r="T171" t="s">
        <v>325</v>
      </c>
      <c r="V171" s="29">
        <v>1</v>
      </c>
      <c r="W171" t="s">
        <v>548</v>
      </c>
      <c r="Z171" s="40">
        <f t="shared" si="13"/>
        <v>210000000</v>
      </c>
      <c r="AA171" s="41">
        <f t="shared" si="15"/>
        <v>210000000</v>
      </c>
    </row>
    <row r="172" spans="1:27">
      <c r="B172" s="2" t="str">
        <f t="shared" si="14"/>
        <v xml:space="preserve">Ethane Option  - Conway Ethane (in-well) - OPIS </v>
      </c>
      <c r="C172" t="s">
        <v>582</v>
      </c>
      <c r="D172" t="s">
        <v>583</v>
      </c>
      <c r="E172" t="s">
        <v>3</v>
      </c>
      <c r="F172" t="s">
        <v>11</v>
      </c>
      <c r="G172">
        <v>1223</v>
      </c>
      <c r="H172" t="s">
        <v>607</v>
      </c>
      <c r="K172" t="s">
        <v>451</v>
      </c>
      <c r="L172" t="s">
        <v>12</v>
      </c>
      <c r="M172" t="s">
        <v>546</v>
      </c>
      <c r="N172" t="s">
        <v>12</v>
      </c>
      <c r="O172" t="s">
        <v>11</v>
      </c>
      <c r="R172" t="s">
        <v>585</v>
      </c>
      <c r="T172" t="s">
        <v>325</v>
      </c>
      <c r="V172" s="29">
        <v>1</v>
      </c>
      <c r="W172" t="s">
        <v>548</v>
      </c>
      <c r="Z172" s="40">
        <f t="shared" si="13"/>
        <v>210000000</v>
      </c>
      <c r="AA172" s="41">
        <f t="shared" si="15"/>
        <v>210000000</v>
      </c>
    </row>
    <row r="173" spans="1:27">
      <c r="B173" s="2" t="str">
        <f t="shared" si="14"/>
        <v xml:space="preserve">Ethane Option  - Mt. Belvieu Ethane (non-LDH) - OPIS </v>
      </c>
      <c r="C173" t="s">
        <v>586</v>
      </c>
      <c r="D173" t="s">
        <v>587</v>
      </c>
      <c r="E173" t="s">
        <v>3</v>
      </c>
      <c r="F173" t="s">
        <v>11</v>
      </c>
      <c r="G173">
        <v>1224</v>
      </c>
      <c r="H173" t="s">
        <v>608</v>
      </c>
      <c r="K173" t="s">
        <v>451</v>
      </c>
      <c r="L173" t="s">
        <v>12</v>
      </c>
      <c r="M173" t="s">
        <v>546</v>
      </c>
      <c r="N173" t="s">
        <v>12</v>
      </c>
      <c r="O173" t="s">
        <v>11</v>
      </c>
      <c r="R173" t="s">
        <v>589</v>
      </c>
      <c r="T173" t="s">
        <v>325</v>
      </c>
      <c r="V173" s="29">
        <v>1</v>
      </c>
      <c r="W173" t="s">
        <v>548</v>
      </c>
      <c r="Z173" s="40">
        <f t="shared" si="13"/>
        <v>210000000</v>
      </c>
      <c r="AA173" s="41">
        <f t="shared" si="15"/>
        <v>210000000</v>
      </c>
    </row>
    <row r="174" spans="1:27">
      <c r="B174" s="2" t="str">
        <f t="shared" si="14"/>
        <v xml:space="preserve">IsoButane Option  - Conway IsoButane (in-well) - OPIS </v>
      </c>
      <c r="C174" t="s">
        <v>590</v>
      </c>
      <c r="D174" t="s">
        <v>591</v>
      </c>
      <c r="E174" t="s">
        <v>3</v>
      </c>
      <c r="F174" t="s">
        <v>11</v>
      </c>
      <c r="G174">
        <v>1225</v>
      </c>
      <c r="K174" t="s">
        <v>451</v>
      </c>
      <c r="L174" t="s">
        <v>13</v>
      </c>
      <c r="M174" t="s">
        <v>546</v>
      </c>
      <c r="N174" t="s">
        <v>13</v>
      </c>
      <c r="O174" t="s">
        <v>11</v>
      </c>
      <c r="R174" t="s">
        <v>593</v>
      </c>
      <c r="T174" t="s">
        <v>325</v>
      </c>
      <c r="V174" s="29">
        <v>1</v>
      </c>
      <c r="W174" t="s">
        <v>548</v>
      </c>
      <c r="Z174" s="40">
        <f t="shared" si="13"/>
        <v>210000000</v>
      </c>
      <c r="AA174" s="41">
        <f t="shared" si="15"/>
        <v>210000000</v>
      </c>
    </row>
    <row r="175" spans="1:27">
      <c r="B175" s="2" t="str">
        <f t="shared" si="14"/>
        <v xml:space="preserve">IsoButane Option  - Mt. Belvieu Iso-Butane (non-LDH) - OPIS </v>
      </c>
      <c r="C175" t="s">
        <v>594</v>
      </c>
      <c r="D175" t="s">
        <v>595</v>
      </c>
      <c r="E175" t="s">
        <v>3</v>
      </c>
      <c r="F175" t="s">
        <v>11</v>
      </c>
      <c r="G175">
        <v>1226</v>
      </c>
      <c r="H175" t="s">
        <v>609</v>
      </c>
      <c r="K175" t="s">
        <v>451</v>
      </c>
      <c r="L175" t="s">
        <v>13</v>
      </c>
      <c r="M175" t="s">
        <v>546</v>
      </c>
      <c r="N175" t="s">
        <v>13</v>
      </c>
      <c r="O175" t="s">
        <v>11</v>
      </c>
      <c r="R175" t="s">
        <v>597</v>
      </c>
      <c r="T175" t="s">
        <v>325</v>
      </c>
      <c r="V175" s="29">
        <v>1</v>
      </c>
      <c r="W175" t="s">
        <v>548</v>
      </c>
      <c r="Z175" s="40">
        <f t="shared" si="13"/>
        <v>210000000</v>
      </c>
      <c r="AA175" s="41">
        <f t="shared" si="15"/>
        <v>210000000</v>
      </c>
    </row>
    <row r="176" spans="1:27">
      <c r="B176" s="2" t="str">
        <f t="shared" si="14"/>
        <v xml:space="preserve">IsoButane Option  - Mt. Belvieu Iso-Butane (LDH) - OPIS </v>
      </c>
      <c r="C176" t="s">
        <v>598</v>
      </c>
      <c r="D176" t="s">
        <v>599</v>
      </c>
      <c r="E176" t="s">
        <v>3</v>
      </c>
      <c r="F176" t="s">
        <v>11</v>
      </c>
      <c r="G176">
        <v>1227</v>
      </c>
      <c r="K176" t="s">
        <v>451</v>
      </c>
      <c r="L176" t="s">
        <v>13</v>
      </c>
      <c r="M176" t="s">
        <v>546</v>
      </c>
      <c r="N176" t="s">
        <v>13</v>
      </c>
      <c r="O176" t="s">
        <v>11</v>
      </c>
      <c r="R176" t="s">
        <v>601</v>
      </c>
      <c r="T176" t="s">
        <v>325</v>
      </c>
      <c r="V176" s="29">
        <v>1</v>
      </c>
      <c r="W176" t="s">
        <v>548</v>
      </c>
      <c r="Z176" s="40">
        <f t="shared" si="13"/>
        <v>210000000</v>
      </c>
      <c r="AA176" s="41">
        <f t="shared" si="15"/>
        <v>210000000</v>
      </c>
    </row>
    <row r="177" spans="1:27">
      <c r="A177" t="s">
        <v>57</v>
      </c>
      <c r="B177" s="2" t="str">
        <f t="shared" si="14"/>
        <v xml:space="preserve">Crude Oil Basis Swap  - Argus LLS (1st month) - Argus Media </v>
      </c>
      <c r="C177" t="s">
        <v>610</v>
      </c>
      <c r="D177" t="s">
        <v>611</v>
      </c>
      <c r="E177" t="s">
        <v>3</v>
      </c>
      <c r="F177" t="s">
        <v>4</v>
      </c>
      <c r="G177">
        <v>1300</v>
      </c>
      <c r="H177" t="s">
        <v>612</v>
      </c>
      <c r="I177" t="s">
        <v>612</v>
      </c>
      <c r="J177" t="s">
        <v>612</v>
      </c>
      <c r="K177" t="s">
        <v>61</v>
      </c>
      <c r="L177" t="s">
        <v>5</v>
      </c>
      <c r="M177" t="s">
        <v>613</v>
      </c>
      <c r="N177" t="s">
        <v>614</v>
      </c>
      <c r="O177" t="s">
        <v>615</v>
      </c>
      <c r="R177" t="s">
        <v>616</v>
      </c>
      <c r="S177" t="s">
        <v>617</v>
      </c>
      <c r="T177" t="s">
        <v>325</v>
      </c>
      <c r="V177" s="29">
        <v>1</v>
      </c>
      <c r="W177" t="s">
        <v>618</v>
      </c>
      <c r="Z177" s="40">
        <f t="shared" si="13"/>
        <v>5000000</v>
      </c>
      <c r="AA177" s="41">
        <f t="shared" ref="AA177:AA203" si="16">5000*1000*V177</f>
        <v>5000000</v>
      </c>
    </row>
    <row r="178" spans="1:27">
      <c r="A178" t="s">
        <v>57</v>
      </c>
      <c r="B178" s="2" t="str">
        <f t="shared" si="14"/>
        <v>Crude Oil Basis Swap  - Argus LLS (1st month) - Argus Media TMA</v>
      </c>
      <c r="C178" t="s">
        <v>619</v>
      </c>
      <c r="D178" t="s">
        <v>620</v>
      </c>
      <c r="E178" t="s">
        <v>3</v>
      </c>
      <c r="F178" t="s">
        <v>4</v>
      </c>
      <c r="G178">
        <v>1301</v>
      </c>
      <c r="H178" t="s">
        <v>621</v>
      </c>
      <c r="I178" t="s">
        <v>621</v>
      </c>
      <c r="J178" t="s">
        <v>621</v>
      </c>
      <c r="K178" t="s">
        <v>61</v>
      </c>
      <c r="L178" t="s">
        <v>5</v>
      </c>
      <c r="M178" t="s">
        <v>613</v>
      </c>
      <c r="N178" t="s">
        <v>614</v>
      </c>
      <c r="O178" t="s">
        <v>615</v>
      </c>
      <c r="R178" t="s">
        <v>616</v>
      </c>
      <c r="S178" t="s">
        <v>617</v>
      </c>
      <c r="T178" t="s">
        <v>325</v>
      </c>
      <c r="U178" t="s">
        <v>622</v>
      </c>
      <c r="V178" s="29">
        <v>1</v>
      </c>
      <c r="W178" t="s">
        <v>618</v>
      </c>
      <c r="Z178" s="40">
        <f t="shared" si="13"/>
        <v>5000000</v>
      </c>
      <c r="AA178" s="41">
        <f t="shared" si="16"/>
        <v>5000000</v>
      </c>
    </row>
    <row r="179" spans="1:27" s="58" customFormat="1" ht="16" thickBot="1">
      <c r="A179" s="58" t="s">
        <v>57</v>
      </c>
      <c r="B179" s="59" t="str">
        <f t="shared" si="14"/>
        <v xml:space="preserve">Crude Oil Basis Swap  - Argus WTI Houston (1st month) - Argus Media </v>
      </c>
      <c r="C179" s="58" t="s">
        <v>623</v>
      </c>
      <c r="D179" s="58" t="s">
        <v>624</v>
      </c>
      <c r="E179" s="58" t="s">
        <v>3</v>
      </c>
      <c r="F179" s="58" t="s">
        <v>4</v>
      </c>
      <c r="G179" s="58">
        <v>1302</v>
      </c>
      <c r="H179" s="58" t="s">
        <v>625</v>
      </c>
      <c r="I179" s="58" t="s">
        <v>625</v>
      </c>
      <c r="J179" s="58" t="s">
        <v>625</v>
      </c>
      <c r="K179" s="58" t="s">
        <v>61</v>
      </c>
      <c r="L179" s="58" t="s">
        <v>5</v>
      </c>
      <c r="M179" s="58" t="s">
        <v>613</v>
      </c>
      <c r="N179" s="58" t="s">
        <v>614</v>
      </c>
      <c r="O179" s="58" t="s">
        <v>615</v>
      </c>
      <c r="R179" s="58" t="s">
        <v>626</v>
      </c>
      <c r="S179" s="58" t="s">
        <v>617</v>
      </c>
      <c r="T179" s="58" t="s">
        <v>325</v>
      </c>
      <c r="V179" s="60">
        <v>1</v>
      </c>
      <c r="W179" s="58" t="s">
        <v>618</v>
      </c>
      <c r="Z179" s="61">
        <f t="shared" si="13"/>
        <v>5000000</v>
      </c>
      <c r="AA179" s="62">
        <f t="shared" si="16"/>
        <v>5000000</v>
      </c>
    </row>
    <row r="180" spans="1:27" ht="16" thickTop="1">
      <c r="A180" t="s">
        <v>57</v>
      </c>
      <c r="B180" s="2" t="str">
        <f t="shared" si="14"/>
        <v>Crude Oil Basis Swap  - Argus WTI Houston (1st month) - Argus Media TMA</v>
      </c>
      <c r="C180" t="s">
        <v>627</v>
      </c>
      <c r="D180" t="s">
        <v>628</v>
      </c>
      <c r="E180" t="s">
        <v>3</v>
      </c>
      <c r="F180" t="s">
        <v>4</v>
      </c>
      <c r="G180">
        <v>1303</v>
      </c>
      <c r="H180" t="s">
        <v>629</v>
      </c>
      <c r="I180" t="s">
        <v>629</v>
      </c>
      <c r="J180" t="s">
        <v>629</v>
      </c>
      <c r="K180" t="s">
        <v>61</v>
      </c>
      <c r="L180" t="s">
        <v>5</v>
      </c>
      <c r="M180" t="s">
        <v>613</v>
      </c>
      <c r="N180" t="s">
        <v>614</v>
      </c>
      <c r="O180" t="s">
        <v>615</v>
      </c>
      <c r="R180" t="s">
        <v>626</v>
      </c>
      <c r="S180" t="s">
        <v>617</v>
      </c>
      <c r="T180" t="s">
        <v>325</v>
      </c>
      <c r="U180" t="s">
        <v>622</v>
      </c>
      <c r="V180" s="29">
        <v>1</v>
      </c>
      <c r="W180" t="s">
        <v>618</v>
      </c>
      <c r="Z180" s="40">
        <f t="shared" ref="Z180:Z211" si="17">AA180</f>
        <v>5000000</v>
      </c>
      <c r="AA180" s="41">
        <f t="shared" si="16"/>
        <v>5000000</v>
      </c>
    </row>
    <row r="181" spans="1:27">
      <c r="A181" t="s">
        <v>57</v>
      </c>
      <c r="B181" s="2" t="str">
        <f t="shared" ref="B181:B212" si="18">+_xlfn.CONCAT(L181," ",K181,"  - ",R181," - ",O181," ",U181)</f>
        <v xml:space="preserve">Crude Oil Basis Swap  - Argus WTI Midland (1st month) - Argus Media </v>
      </c>
      <c r="C181" t="s">
        <v>630</v>
      </c>
      <c r="D181" t="s">
        <v>631</v>
      </c>
      <c r="E181" t="s">
        <v>3</v>
      </c>
      <c r="F181" t="s">
        <v>4</v>
      </c>
      <c r="G181">
        <v>1304</v>
      </c>
      <c r="H181" t="s">
        <v>632</v>
      </c>
      <c r="I181" t="s">
        <v>632</v>
      </c>
      <c r="J181" t="s">
        <v>632</v>
      </c>
      <c r="K181" t="s">
        <v>61</v>
      </c>
      <c r="L181" t="s">
        <v>5</v>
      </c>
      <c r="M181" t="s">
        <v>613</v>
      </c>
      <c r="N181" t="s">
        <v>614</v>
      </c>
      <c r="O181" t="s">
        <v>615</v>
      </c>
      <c r="R181" t="s">
        <v>633</v>
      </c>
      <c r="S181" t="s">
        <v>617</v>
      </c>
      <c r="T181" t="s">
        <v>325</v>
      </c>
      <c r="V181" s="29">
        <v>1</v>
      </c>
      <c r="W181" t="s">
        <v>618</v>
      </c>
      <c r="Z181" s="40">
        <f t="shared" si="17"/>
        <v>5000000</v>
      </c>
      <c r="AA181" s="41">
        <f t="shared" si="16"/>
        <v>5000000</v>
      </c>
    </row>
    <row r="182" spans="1:27">
      <c r="A182" t="s">
        <v>57</v>
      </c>
      <c r="B182" s="2" t="str">
        <f t="shared" si="18"/>
        <v>Crude Oil Basis Swap  - Argus WTI Midland (1st month) - Argus Media TMA</v>
      </c>
      <c r="C182" t="s">
        <v>634</v>
      </c>
      <c r="D182" t="s">
        <v>635</v>
      </c>
      <c r="E182" t="s">
        <v>3</v>
      </c>
      <c r="F182" t="s">
        <v>4</v>
      </c>
      <c r="G182">
        <v>1305</v>
      </c>
      <c r="H182" t="s">
        <v>636</v>
      </c>
      <c r="I182" t="s">
        <v>636</v>
      </c>
      <c r="J182" t="s">
        <v>636</v>
      </c>
      <c r="K182" t="s">
        <v>61</v>
      </c>
      <c r="L182" t="s">
        <v>5</v>
      </c>
      <c r="M182" t="s">
        <v>613</v>
      </c>
      <c r="N182" t="s">
        <v>614</v>
      </c>
      <c r="O182" t="s">
        <v>615</v>
      </c>
      <c r="R182" t="s">
        <v>633</v>
      </c>
      <c r="S182" t="s">
        <v>617</v>
      </c>
      <c r="T182" t="s">
        <v>325</v>
      </c>
      <c r="U182" t="s">
        <v>622</v>
      </c>
      <c r="V182" s="29">
        <v>1</v>
      </c>
      <c r="W182" t="s">
        <v>618</v>
      </c>
      <c r="Z182" s="40">
        <f t="shared" si="17"/>
        <v>5000000</v>
      </c>
      <c r="AA182" s="41">
        <f t="shared" si="16"/>
        <v>5000000</v>
      </c>
    </row>
    <row r="183" spans="1:27">
      <c r="A183" t="s">
        <v>57</v>
      </c>
      <c r="B183" s="2" t="str">
        <f t="shared" si="18"/>
        <v xml:space="preserve">Crude Oil Basis Swap  - Argus WTL Midland (1st month) - Argus Media </v>
      </c>
      <c r="C183" t="s">
        <v>637</v>
      </c>
      <c r="D183" t="s">
        <v>638</v>
      </c>
      <c r="E183" t="s">
        <v>3</v>
      </c>
      <c r="F183" t="s">
        <v>4</v>
      </c>
      <c r="G183">
        <v>1306</v>
      </c>
      <c r="H183" t="s">
        <v>639</v>
      </c>
      <c r="I183" t="s">
        <v>639</v>
      </c>
      <c r="J183" t="s">
        <v>639</v>
      </c>
      <c r="K183" t="s">
        <v>61</v>
      </c>
      <c r="L183" t="s">
        <v>5</v>
      </c>
      <c r="M183" t="s">
        <v>613</v>
      </c>
      <c r="N183" t="s">
        <v>614</v>
      </c>
      <c r="O183" t="s">
        <v>615</v>
      </c>
      <c r="R183" t="s">
        <v>640</v>
      </c>
      <c r="S183" t="s">
        <v>617</v>
      </c>
      <c r="T183" t="s">
        <v>325</v>
      </c>
      <c r="V183" s="29">
        <v>1</v>
      </c>
      <c r="W183" t="s">
        <v>618</v>
      </c>
      <c r="Z183" s="40">
        <f t="shared" si="17"/>
        <v>5000000</v>
      </c>
      <c r="AA183" s="41">
        <f t="shared" si="16"/>
        <v>5000000</v>
      </c>
    </row>
    <row r="184" spans="1:27">
      <c r="A184" t="s">
        <v>57</v>
      </c>
      <c r="B184" s="2" t="str">
        <f t="shared" si="18"/>
        <v>Crude Oil Basis Swap  - Argus WTL Midland (1st month) - Argus Media TMA</v>
      </c>
      <c r="C184" t="s">
        <v>641</v>
      </c>
      <c r="D184" t="s">
        <v>642</v>
      </c>
      <c r="E184" t="s">
        <v>3</v>
      </c>
      <c r="F184" t="s">
        <v>4</v>
      </c>
      <c r="G184">
        <v>1307</v>
      </c>
      <c r="H184" t="s">
        <v>643</v>
      </c>
      <c r="I184" t="s">
        <v>643</v>
      </c>
      <c r="J184" t="s">
        <v>643</v>
      </c>
      <c r="K184" t="s">
        <v>61</v>
      </c>
      <c r="L184" t="s">
        <v>5</v>
      </c>
      <c r="M184" t="s">
        <v>613</v>
      </c>
      <c r="N184" t="s">
        <v>614</v>
      </c>
      <c r="O184" t="s">
        <v>615</v>
      </c>
      <c r="R184" t="s">
        <v>640</v>
      </c>
      <c r="S184" t="s">
        <v>617</v>
      </c>
      <c r="T184" t="s">
        <v>325</v>
      </c>
      <c r="U184" t="s">
        <v>622</v>
      </c>
      <c r="V184" s="29">
        <v>1</v>
      </c>
      <c r="W184" t="s">
        <v>618</v>
      </c>
      <c r="Z184" s="40">
        <f t="shared" si="17"/>
        <v>5000000</v>
      </c>
      <c r="AA184" s="41">
        <f t="shared" si="16"/>
        <v>5000000</v>
      </c>
    </row>
    <row r="185" spans="1:27">
      <c r="A185" t="s">
        <v>57</v>
      </c>
      <c r="B185" s="2" t="str">
        <f t="shared" si="18"/>
        <v xml:space="preserve">Crude Oil Basis Swap  - Argus WTS (1st month) - Argus Media </v>
      </c>
      <c r="C185" t="s">
        <v>644</v>
      </c>
      <c r="D185" t="s">
        <v>645</v>
      </c>
      <c r="E185" t="s">
        <v>3</v>
      </c>
      <c r="F185" t="s">
        <v>4</v>
      </c>
      <c r="G185">
        <v>1308</v>
      </c>
      <c r="H185" t="s">
        <v>646</v>
      </c>
      <c r="I185" t="s">
        <v>646</v>
      </c>
      <c r="J185" t="s">
        <v>646</v>
      </c>
      <c r="K185" t="s">
        <v>61</v>
      </c>
      <c r="L185" t="s">
        <v>5</v>
      </c>
      <c r="M185" t="s">
        <v>613</v>
      </c>
      <c r="N185" t="s">
        <v>614</v>
      </c>
      <c r="O185" t="s">
        <v>615</v>
      </c>
      <c r="R185" t="s">
        <v>647</v>
      </c>
      <c r="S185" t="s">
        <v>617</v>
      </c>
      <c r="T185" t="s">
        <v>325</v>
      </c>
      <c r="V185" s="29">
        <v>1</v>
      </c>
      <c r="W185" t="s">
        <v>618</v>
      </c>
      <c r="Z185" s="40">
        <f t="shared" si="17"/>
        <v>5000000</v>
      </c>
      <c r="AA185" s="41">
        <f t="shared" si="16"/>
        <v>5000000</v>
      </c>
    </row>
    <row r="186" spans="1:27">
      <c r="A186" t="s">
        <v>57</v>
      </c>
      <c r="B186" s="2" t="str">
        <f t="shared" si="18"/>
        <v>Crude Oil Basis Swap  - Argus WTS (1st month) - Argus Media TMA</v>
      </c>
      <c r="C186" t="s">
        <v>648</v>
      </c>
      <c r="D186" t="s">
        <v>649</v>
      </c>
      <c r="E186" t="s">
        <v>3</v>
      </c>
      <c r="F186" t="s">
        <v>4</v>
      </c>
      <c r="G186">
        <v>1309</v>
      </c>
      <c r="H186" t="s">
        <v>650</v>
      </c>
      <c r="I186" t="s">
        <v>650</v>
      </c>
      <c r="J186" t="s">
        <v>650</v>
      </c>
      <c r="K186" t="s">
        <v>61</v>
      </c>
      <c r="L186" t="s">
        <v>5</v>
      </c>
      <c r="M186" t="s">
        <v>613</v>
      </c>
      <c r="N186" t="s">
        <v>614</v>
      </c>
      <c r="O186" t="s">
        <v>615</v>
      </c>
      <c r="R186" t="s">
        <v>647</v>
      </c>
      <c r="S186" t="s">
        <v>617</v>
      </c>
      <c r="T186" t="s">
        <v>325</v>
      </c>
      <c r="U186" t="s">
        <v>622</v>
      </c>
      <c r="V186" s="29">
        <v>1</v>
      </c>
      <c r="W186" t="s">
        <v>618</v>
      </c>
      <c r="Z186" s="40">
        <f t="shared" si="17"/>
        <v>5000000</v>
      </c>
      <c r="AA186" s="41">
        <f t="shared" si="16"/>
        <v>5000000</v>
      </c>
    </row>
    <row r="187" spans="1:27">
      <c r="A187" t="s">
        <v>57</v>
      </c>
      <c r="B187" s="2" t="str">
        <f t="shared" si="18"/>
        <v xml:space="preserve">Crude Oil Basis Swap  - UHC Clearbrook - NE2 CMI </v>
      </c>
      <c r="C187" t="s">
        <v>651</v>
      </c>
      <c r="D187" t="s">
        <v>652</v>
      </c>
      <c r="E187" t="s">
        <v>3</v>
      </c>
      <c r="F187" t="s">
        <v>19</v>
      </c>
      <c r="G187">
        <v>1310</v>
      </c>
      <c r="H187" t="s">
        <v>653</v>
      </c>
      <c r="I187" t="s">
        <v>653</v>
      </c>
      <c r="J187" t="s">
        <v>653</v>
      </c>
      <c r="K187" t="s">
        <v>61</v>
      </c>
      <c r="L187" t="s">
        <v>5</v>
      </c>
      <c r="M187" t="s">
        <v>613</v>
      </c>
      <c r="N187" t="s">
        <v>614</v>
      </c>
      <c r="O187" t="s">
        <v>654</v>
      </c>
      <c r="R187" t="s">
        <v>655</v>
      </c>
      <c r="S187" t="s">
        <v>617</v>
      </c>
      <c r="T187" t="s">
        <v>325</v>
      </c>
      <c r="V187" s="29">
        <v>1</v>
      </c>
      <c r="W187" t="s">
        <v>618</v>
      </c>
      <c r="Z187" s="40">
        <f t="shared" si="17"/>
        <v>5000000</v>
      </c>
      <c r="AA187" s="41">
        <f t="shared" si="16"/>
        <v>5000000</v>
      </c>
    </row>
    <row r="188" spans="1:27">
      <c r="A188" t="s">
        <v>57</v>
      </c>
      <c r="B188" s="2" t="str">
        <f t="shared" si="18"/>
        <v xml:space="preserve">Crude Oil Fixed Swap  - Argus LLS - Argus Media </v>
      </c>
      <c r="C188" t="s">
        <v>656</v>
      </c>
      <c r="D188" t="s">
        <v>657</v>
      </c>
      <c r="E188" t="s">
        <v>3</v>
      </c>
      <c r="F188" t="s">
        <v>4</v>
      </c>
      <c r="G188">
        <v>1311</v>
      </c>
      <c r="H188" t="s">
        <v>658</v>
      </c>
      <c r="I188" t="s">
        <v>658</v>
      </c>
      <c r="J188" t="s">
        <v>658</v>
      </c>
      <c r="K188" t="s">
        <v>320</v>
      </c>
      <c r="L188" t="s">
        <v>5</v>
      </c>
      <c r="M188" t="s">
        <v>613</v>
      </c>
      <c r="N188" t="s">
        <v>659</v>
      </c>
      <c r="O188" t="s">
        <v>615</v>
      </c>
      <c r="R188" t="s">
        <v>656</v>
      </c>
      <c r="T188" t="s">
        <v>325</v>
      </c>
      <c r="V188" s="29">
        <v>1</v>
      </c>
      <c r="W188" t="s">
        <v>618</v>
      </c>
      <c r="Z188" s="40">
        <f t="shared" si="17"/>
        <v>5000000</v>
      </c>
      <c r="AA188" s="41">
        <f t="shared" si="16"/>
        <v>5000000</v>
      </c>
    </row>
    <row r="189" spans="1:27">
      <c r="A189" t="s">
        <v>57</v>
      </c>
      <c r="B189" s="2" t="str">
        <f t="shared" si="18"/>
        <v xml:space="preserve">Crude Oil Fixed Swap  - Argus WTI Houston - Argus Media </v>
      </c>
      <c r="C189" t="s">
        <v>660</v>
      </c>
      <c r="D189" t="s">
        <v>661</v>
      </c>
      <c r="E189" t="s">
        <v>3</v>
      </c>
      <c r="F189" t="s">
        <v>4</v>
      </c>
      <c r="G189">
        <v>1312</v>
      </c>
      <c r="H189" t="s">
        <v>662</v>
      </c>
      <c r="I189" t="s">
        <v>662</v>
      </c>
      <c r="J189" t="s">
        <v>662</v>
      </c>
      <c r="K189" t="s">
        <v>320</v>
      </c>
      <c r="L189" t="s">
        <v>5</v>
      </c>
      <c r="M189" t="s">
        <v>613</v>
      </c>
      <c r="N189" t="s">
        <v>659</v>
      </c>
      <c r="O189" t="s">
        <v>615</v>
      </c>
      <c r="R189" t="s">
        <v>660</v>
      </c>
      <c r="T189" t="s">
        <v>325</v>
      </c>
      <c r="V189" s="29">
        <v>1</v>
      </c>
      <c r="W189" t="s">
        <v>618</v>
      </c>
      <c r="Z189" s="40">
        <f t="shared" si="17"/>
        <v>5000000</v>
      </c>
      <c r="AA189" s="41">
        <f t="shared" si="16"/>
        <v>5000000</v>
      </c>
    </row>
    <row r="190" spans="1:27">
      <c r="A190" t="s">
        <v>57</v>
      </c>
      <c r="B190" s="2" t="str">
        <f t="shared" si="18"/>
        <v>Crude Oil Fixed Swap  - Argus WTI Houston - Argus Media TMA</v>
      </c>
      <c r="C190" t="s">
        <v>663</v>
      </c>
      <c r="D190" t="s">
        <v>664</v>
      </c>
      <c r="E190" t="s">
        <v>3</v>
      </c>
      <c r="F190" t="s">
        <v>4</v>
      </c>
      <c r="G190">
        <v>1313</v>
      </c>
      <c r="H190" t="s">
        <v>665</v>
      </c>
      <c r="I190" t="s">
        <v>665</v>
      </c>
      <c r="J190" t="s">
        <v>665</v>
      </c>
      <c r="K190" t="s">
        <v>320</v>
      </c>
      <c r="L190" t="s">
        <v>5</v>
      </c>
      <c r="M190" t="s">
        <v>613</v>
      </c>
      <c r="N190" t="s">
        <v>659</v>
      </c>
      <c r="O190" t="s">
        <v>615</v>
      </c>
      <c r="R190" t="s">
        <v>660</v>
      </c>
      <c r="T190" t="s">
        <v>325</v>
      </c>
      <c r="U190" t="s">
        <v>622</v>
      </c>
      <c r="V190" s="29">
        <v>1</v>
      </c>
      <c r="W190" t="s">
        <v>618</v>
      </c>
      <c r="Z190" s="40">
        <f t="shared" si="17"/>
        <v>5000000</v>
      </c>
      <c r="AA190" s="41">
        <f t="shared" si="16"/>
        <v>5000000</v>
      </c>
    </row>
    <row r="191" spans="1:27">
      <c r="A191" t="s">
        <v>57</v>
      </c>
      <c r="B191" s="2" t="str">
        <f t="shared" si="18"/>
        <v xml:space="preserve">Crude Oil Fixed Swap  - Argus WTI Midland - Argus Media </v>
      </c>
      <c r="C191" t="s">
        <v>666</v>
      </c>
      <c r="D191" t="s">
        <v>667</v>
      </c>
      <c r="E191" t="s">
        <v>3</v>
      </c>
      <c r="F191" t="s">
        <v>4</v>
      </c>
      <c r="G191">
        <v>1314</v>
      </c>
      <c r="H191" t="s">
        <v>668</v>
      </c>
      <c r="I191" t="s">
        <v>668</v>
      </c>
      <c r="J191" t="s">
        <v>668</v>
      </c>
      <c r="K191" t="s">
        <v>320</v>
      </c>
      <c r="L191" t="s">
        <v>5</v>
      </c>
      <c r="M191" t="s">
        <v>613</v>
      </c>
      <c r="N191" t="s">
        <v>659</v>
      </c>
      <c r="O191" t="s">
        <v>615</v>
      </c>
      <c r="R191" t="s">
        <v>666</v>
      </c>
      <c r="T191" t="s">
        <v>325</v>
      </c>
      <c r="V191" s="29">
        <v>1</v>
      </c>
      <c r="W191" t="s">
        <v>618</v>
      </c>
      <c r="Z191" s="40">
        <f t="shared" si="17"/>
        <v>5000000</v>
      </c>
      <c r="AA191" s="41">
        <f t="shared" si="16"/>
        <v>5000000</v>
      </c>
    </row>
    <row r="192" spans="1:27">
      <c r="A192" t="s">
        <v>57</v>
      </c>
      <c r="B192" s="2" t="str">
        <f t="shared" si="18"/>
        <v xml:space="preserve">Crude Oil Fixed Swap  - Argus WTL Midland - Argus Media </v>
      </c>
      <c r="C192" t="s">
        <v>669</v>
      </c>
      <c r="D192" t="s">
        <v>670</v>
      </c>
      <c r="E192" t="s">
        <v>3</v>
      </c>
      <c r="F192" t="s">
        <v>4</v>
      </c>
      <c r="G192">
        <v>1315</v>
      </c>
      <c r="H192" t="s">
        <v>671</v>
      </c>
      <c r="I192" t="s">
        <v>671</v>
      </c>
      <c r="J192" t="s">
        <v>671</v>
      </c>
      <c r="K192" t="s">
        <v>320</v>
      </c>
      <c r="L192" t="s">
        <v>5</v>
      </c>
      <c r="M192" t="s">
        <v>613</v>
      </c>
      <c r="N192" t="s">
        <v>659</v>
      </c>
      <c r="O192" t="s">
        <v>615</v>
      </c>
      <c r="R192" t="s">
        <v>669</v>
      </c>
      <c r="T192" t="s">
        <v>325</v>
      </c>
      <c r="V192" s="29">
        <v>1</v>
      </c>
      <c r="W192" t="s">
        <v>618</v>
      </c>
      <c r="Z192" s="40">
        <f t="shared" si="17"/>
        <v>5000000</v>
      </c>
      <c r="AA192" s="41">
        <f t="shared" si="16"/>
        <v>5000000</v>
      </c>
    </row>
    <row r="193" spans="1:27">
      <c r="A193" t="s">
        <v>57</v>
      </c>
      <c r="B193" s="2" t="str">
        <f t="shared" si="18"/>
        <v xml:space="preserve">Crude Oil Fixed Swap  - Argus WTS - Argus Media </v>
      </c>
      <c r="C193" t="s">
        <v>672</v>
      </c>
      <c r="D193" t="s">
        <v>673</v>
      </c>
      <c r="E193" t="s">
        <v>3</v>
      </c>
      <c r="F193" t="s">
        <v>4</v>
      </c>
      <c r="G193">
        <v>1316</v>
      </c>
      <c r="H193" t="s">
        <v>674</v>
      </c>
      <c r="I193" t="s">
        <v>674</v>
      </c>
      <c r="J193" t="s">
        <v>674</v>
      </c>
      <c r="K193" t="s">
        <v>320</v>
      </c>
      <c r="L193" t="s">
        <v>5</v>
      </c>
      <c r="M193" t="s">
        <v>613</v>
      </c>
      <c r="N193" t="s">
        <v>659</v>
      </c>
      <c r="O193" t="s">
        <v>615</v>
      </c>
      <c r="R193" t="s">
        <v>672</v>
      </c>
      <c r="T193" t="s">
        <v>325</v>
      </c>
      <c r="V193" s="29">
        <v>1</v>
      </c>
      <c r="W193" t="s">
        <v>618</v>
      </c>
      <c r="Z193" s="40">
        <f t="shared" si="17"/>
        <v>5000000</v>
      </c>
      <c r="AA193" s="41">
        <f t="shared" si="16"/>
        <v>5000000</v>
      </c>
    </row>
    <row r="194" spans="1:27">
      <c r="A194" t="s">
        <v>57</v>
      </c>
      <c r="B194" s="2" t="str">
        <f t="shared" si="18"/>
        <v xml:space="preserve">Crude Oil Fixed Swap  - ICE Brent Crude North Sea - ICE </v>
      </c>
      <c r="C194" t="s">
        <v>675</v>
      </c>
      <c r="D194" t="s">
        <v>676</v>
      </c>
      <c r="E194" t="s">
        <v>3</v>
      </c>
      <c r="F194" t="s">
        <v>6</v>
      </c>
      <c r="G194">
        <v>1317</v>
      </c>
      <c r="H194" t="s">
        <v>677</v>
      </c>
      <c r="I194" t="s">
        <v>678</v>
      </c>
      <c r="J194" t="s">
        <v>678</v>
      </c>
      <c r="K194" t="s">
        <v>320</v>
      </c>
      <c r="L194" t="s">
        <v>5</v>
      </c>
      <c r="M194" t="s">
        <v>613</v>
      </c>
      <c r="N194" t="s">
        <v>675</v>
      </c>
      <c r="O194" t="s">
        <v>6</v>
      </c>
      <c r="R194" t="s">
        <v>679</v>
      </c>
      <c r="T194" t="s">
        <v>325</v>
      </c>
      <c r="V194" s="29">
        <v>1</v>
      </c>
      <c r="W194" t="s">
        <v>618</v>
      </c>
      <c r="Z194" s="40">
        <f t="shared" si="17"/>
        <v>5000000</v>
      </c>
      <c r="AA194" s="63">
        <f t="shared" si="16"/>
        <v>5000000</v>
      </c>
    </row>
    <row r="195" spans="1:27">
      <c r="A195" t="s">
        <v>57</v>
      </c>
      <c r="B195" s="2" t="str">
        <f t="shared" si="18"/>
        <v xml:space="preserve">Crude Oil Fixed Swap  - NYMEX WTI Crude Oil - NYMEX </v>
      </c>
      <c r="C195" t="s">
        <v>680</v>
      </c>
      <c r="D195" t="s">
        <v>681</v>
      </c>
      <c r="E195" t="s">
        <v>3</v>
      </c>
      <c r="F195" t="s">
        <v>8</v>
      </c>
      <c r="G195">
        <v>1318</v>
      </c>
      <c r="H195" t="s">
        <v>682</v>
      </c>
      <c r="I195" t="s">
        <v>683</v>
      </c>
      <c r="J195" t="s">
        <v>683</v>
      </c>
      <c r="K195" t="s">
        <v>320</v>
      </c>
      <c r="L195" t="s">
        <v>5</v>
      </c>
      <c r="M195" t="s">
        <v>613</v>
      </c>
      <c r="N195" t="s">
        <v>684</v>
      </c>
      <c r="O195" t="s">
        <v>8</v>
      </c>
      <c r="R195" t="s">
        <v>617</v>
      </c>
      <c r="T195" t="s">
        <v>325</v>
      </c>
      <c r="V195" s="29">
        <v>1</v>
      </c>
      <c r="W195" t="s">
        <v>618</v>
      </c>
      <c r="X195" s="17"/>
      <c r="Y195" s="17"/>
      <c r="Z195" s="40">
        <f t="shared" si="17"/>
        <v>5000000</v>
      </c>
      <c r="AA195" s="41">
        <f t="shared" si="16"/>
        <v>5000000</v>
      </c>
    </row>
    <row r="196" spans="1:27">
      <c r="A196" t="s">
        <v>57</v>
      </c>
      <c r="B196" s="2" t="str">
        <f t="shared" si="18"/>
        <v xml:space="preserve">Crude Oil Fixed Swap  - Platts Dated Brent - Platts </v>
      </c>
      <c r="C196" t="s">
        <v>685</v>
      </c>
      <c r="D196" t="s">
        <v>686</v>
      </c>
      <c r="E196" t="s">
        <v>3</v>
      </c>
      <c r="F196" t="s">
        <v>17</v>
      </c>
      <c r="G196">
        <v>1319</v>
      </c>
      <c r="H196" t="s">
        <v>687</v>
      </c>
      <c r="I196" t="s">
        <v>688</v>
      </c>
      <c r="J196" t="s">
        <v>688</v>
      </c>
      <c r="K196" t="s">
        <v>320</v>
      </c>
      <c r="L196" t="s">
        <v>5</v>
      </c>
      <c r="M196" t="s">
        <v>613</v>
      </c>
      <c r="N196" t="s">
        <v>685</v>
      </c>
      <c r="O196" t="s">
        <v>17</v>
      </c>
      <c r="R196" t="s">
        <v>685</v>
      </c>
      <c r="T196" t="s">
        <v>325</v>
      </c>
      <c r="V196" s="29">
        <v>1</v>
      </c>
      <c r="W196" t="s">
        <v>618</v>
      </c>
      <c r="Z196" s="40">
        <f t="shared" si="17"/>
        <v>5000000</v>
      </c>
      <c r="AA196" s="41">
        <f t="shared" si="16"/>
        <v>5000000</v>
      </c>
    </row>
    <row r="197" spans="1:27">
      <c r="A197" t="s">
        <v>57</v>
      </c>
      <c r="B197" s="2" t="str">
        <f t="shared" si="18"/>
        <v xml:space="preserve">Crude Oil Option  - Argus LLS - Argus Media </v>
      </c>
      <c r="C197" t="s">
        <v>656</v>
      </c>
      <c r="D197" t="s">
        <v>657</v>
      </c>
      <c r="E197" t="s">
        <v>3</v>
      </c>
      <c r="F197" t="s">
        <v>4</v>
      </c>
      <c r="G197">
        <v>1320</v>
      </c>
      <c r="H197" t="s">
        <v>689</v>
      </c>
      <c r="I197" t="s">
        <v>690</v>
      </c>
      <c r="J197" t="s">
        <v>690</v>
      </c>
      <c r="K197" t="s">
        <v>451</v>
      </c>
      <c r="L197" t="s">
        <v>5</v>
      </c>
      <c r="M197" t="s">
        <v>613</v>
      </c>
      <c r="N197" t="s">
        <v>659</v>
      </c>
      <c r="O197" t="s">
        <v>615</v>
      </c>
      <c r="R197" t="s">
        <v>656</v>
      </c>
      <c r="T197" t="s">
        <v>325</v>
      </c>
      <c r="V197" s="29">
        <v>1</v>
      </c>
      <c r="W197" t="s">
        <v>618</v>
      </c>
      <c r="Z197" s="40">
        <f t="shared" si="17"/>
        <v>5000000</v>
      </c>
      <c r="AA197" s="41">
        <f t="shared" si="16"/>
        <v>5000000</v>
      </c>
    </row>
    <row r="198" spans="1:27" s="25" customFormat="1">
      <c r="A198" t="s">
        <v>57</v>
      </c>
      <c r="B198" s="2" t="str">
        <f t="shared" si="18"/>
        <v xml:space="preserve">Crude Oil Option  - Argus WTI Houston - Argus Media </v>
      </c>
      <c r="C198" t="s">
        <v>660</v>
      </c>
      <c r="D198" t="s">
        <v>661</v>
      </c>
      <c r="E198" t="s">
        <v>3</v>
      </c>
      <c r="F198" t="s">
        <v>4</v>
      </c>
      <c r="G198">
        <v>1321</v>
      </c>
      <c r="H198" t="s">
        <v>691</v>
      </c>
      <c r="I198" t="s">
        <v>690</v>
      </c>
      <c r="J198" t="s">
        <v>690</v>
      </c>
      <c r="K198" t="s">
        <v>451</v>
      </c>
      <c r="L198" t="s">
        <v>5</v>
      </c>
      <c r="M198" t="s">
        <v>613</v>
      </c>
      <c r="N198" t="s">
        <v>659</v>
      </c>
      <c r="O198" t="s">
        <v>615</v>
      </c>
      <c r="P198"/>
      <c r="Q198"/>
      <c r="R198" t="s">
        <v>660</v>
      </c>
      <c r="S198"/>
      <c r="T198" t="s">
        <v>325</v>
      </c>
      <c r="U198"/>
      <c r="V198" s="29">
        <v>1</v>
      </c>
      <c r="W198" t="s">
        <v>618</v>
      </c>
      <c r="X198"/>
      <c r="Y198"/>
      <c r="Z198" s="40">
        <f t="shared" si="17"/>
        <v>5000000</v>
      </c>
      <c r="AA198" s="41">
        <f t="shared" si="16"/>
        <v>5000000</v>
      </c>
    </row>
    <row r="199" spans="1:27">
      <c r="A199" t="s">
        <v>57</v>
      </c>
      <c r="B199" s="2" t="str">
        <f t="shared" si="18"/>
        <v xml:space="preserve">Crude Oil Option  - ICE Brent Crude North Sea - ICE </v>
      </c>
      <c r="C199" t="s">
        <v>675</v>
      </c>
      <c r="D199" t="s">
        <v>676</v>
      </c>
      <c r="E199" t="s">
        <v>3</v>
      </c>
      <c r="F199" t="s">
        <v>6</v>
      </c>
      <c r="G199">
        <v>1322</v>
      </c>
      <c r="H199" t="s">
        <v>692</v>
      </c>
      <c r="I199" t="s">
        <v>693</v>
      </c>
      <c r="J199" t="s">
        <v>693</v>
      </c>
      <c r="K199" t="s">
        <v>451</v>
      </c>
      <c r="L199" t="s">
        <v>5</v>
      </c>
      <c r="M199" t="s">
        <v>613</v>
      </c>
      <c r="N199" t="s">
        <v>675</v>
      </c>
      <c r="O199" t="s">
        <v>6</v>
      </c>
      <c r="R199" t="s">
        <v>679</v>
      </c>
      <c r="T199" t="s">
        <v>325</v>
      </c>
      <c r="V199" s="29">
        <v>1</v>
      </c>
      <c r="W199" t="s">
        <v>618</v>
      </c>
      <c r="Z199" s="40">
        <f t="shared" si="17"/>
        <v>5000000</v>
      </c>
      <c r="AA199" s="41">
        <f t="shared" si="16"/>
        <v>5000000</v>
      </c>
    </row>
    <row r="200" spans="1:27">
      <c r="A200" t="s">
        <v>57</v>
      </c>
      <c r="B200" s="2" t="str">
        <f t="shared" si="18"/>
        <v xml:space="preserve">Crude Oil Option  - NYMEX WTI Crude Oil - NYMEX </v>
      </c>
      <c r="C200" t="s">
        <v>680</v>
      </c>
      <c r="D200" t="s">
        <v>681</v>
      </c>
      <c r="E200" t="s">
        <v>3</v>
      </c>
      <c r="F200" t="s">
        <v>8</v>
      </c>
      <c r="G200">
        <v>1323</v>
      </c>
      <c r="H200" t="s">
        <v>694</v>
      </c>
      <c r="I200" t="s">
        <v>695</v>
      </c>
      <c r="J200" t="s">
        <v>695</v>
      </c>
      <c r="K200" t="s">
        <v>451</v>
      </c>
      <c r="L200" t="s">
        <v>5</v>
      </c>
      <c r="M200" t="s">
        <v>613</v>
      </c>
      <c r="N200" t="s">
        <v>684</v>
      </c>
      <c r="O200" t="s">
        <v>8</v>
      </c>
      <c r="R200" t="s">
        <v>617</v>
      </c>
      <c r="T200" t="s">
        <v>325</v>
      </c>
      <c r="V200" s="29">
        <v>1</v>
      </c>
      <c r="W200" t="s">
        <v>618</v>
      </c>
      <c r="X200" s="17"/>
      <c r="Y200" s="17"/>
      <c r="Z200" s="40">
        <f t="shared" si="17"/>
        <v>5000000</v>
      </c>
      <c r="AA200" s="41">
        <f t="shared" si="16"/>
        <v>5000000</v>
      </c>
    </row>
    <row r="201" spans="1:27">
      <c r="A201" t="s">
        <v>57</v>
      </c>
      <c r="B201" s="2" t="str">
        <f t="shared" si="18"/>
        <v xml:space="preserve">Crude Oil Option  - Platts Dated Brent - Platts </v>
      </c>
      <c r="C201" t="s">
        <v>685</v>
      </c>
      <c r="D201" t="s">
        <v>686</v>
      </c>
      <c r="E201" t="s">
        <v>3</v>
      </c>
      <c r="F201" t="s">
        <v>17</v>
      </c>
      <c r="G201">
        <v>1324</v>
      </c>
      <c r="H201" t="s">
        <v>696</v>
      </c>
      <c r="I201" t="s">
        <v>697</v>
      </c>
      <c r="J201" t="s">
        <v>697</v>
      </c>
      <c r="K201" t="s">
        <v>451</v>
      </c>
      <c r="L201" t="s">
        <v>5</v>
      </c>
      <c r="M201" t="s">
        <v>613</v>
      </c>
      <c r="N201" t="s">
        <v>685</v>
      </c>
      <c r="O201" t="s">
        <v>17</v>
      </c>
      <c r="R201" t="s">
        <v>685</v>
      </c>
      <c r="T201" t="s">
        <v>325</v>
      </c>
      <c r="V201" s="29">
        <v>1</v>
      </c>
      <c r="W201" t="s">
        <v>618</v>
      </c>
      <c r="Z201" s="40">
        <f t="shared" si="17"/>
        <v>5000000</v>
      </c>
      <c r="AA201" s="63">
        <f t="shared" si="16"/>
        <v>5000000</v>
      </c>
    </row>
    <row r="202" spans="1:27" s="48" customFormat="1">
      <c r="A202" t="s">
        <v>57</v>
      </c>
      <c r="B202" s="2" t="str">
        <f t="shared" si="18"/>
        <v>Crude Oil Roll Swap  - WTI Diff to CMA NYMEX - Argus Media TMA</v>
      </c>
      <c r="C202" t="s">
        <v>698</v>
      </c>
      <c r="D202" t="s">
        <v>699</v>
      </c>
      <c r="E202" t="s">
        <v>3</v>
      </c>
      <c r="F202" t="s">
        <v>4</v>
      </c>
      <c r="G202">
        <v>1327</v>
      </c>
      <c r="H202" t="s">
        <v>700</v>
      </c>
      <c r="I202" t="s">
        <v>700</v>
      </c>
      <c r="J202" t="s">
        <v>700</v>
      </c>
      <c r="K202" t="s">
        <v>701</v>
      </c>
      <c r="L202" t="s">
        <v>5</v>
      </c>
      <c r="M202" t="s">
        <v>613</v>
      </c>
      <c r="N202" t="s">
        <v>614</v>
      </c>
      <c r="O202" t="s">
        <v>615</v>
      </c>
      <c r="P202"/>
      <c r="Q202"/>
      <c r="R202" t="s">
        <v>702</v>
      </c>
      <c r="S202"/>
      <c r="T202" t="s">
        <v>325</v>
      </c>
      <c r="U202" t="s">
        <v>622</v>
      </c>
      <c r="V202" s="29">
        <v>1</v>
      </c>
      <c r="W202" t="s">
        <v>618</v>
      </c>
      <c r="X202"/>
      <c r="Y202"/>
      <c r="Z202" s="40">
        <f t="shared" si="17"/>
        <v>5000000</v>
      </c>
      <c r="AA202" s="41">
        <f t="shared" si="16"/>
        <v>5000000</v>
      </c>
    </row>
    <row r="203" spans="1:27" s="25" customFormat="1">
      <c r="A203" t="s">
        <v>57</v>
      </c>
      <c r="B203" s="2" t="str">
        <f t="shared" si="18"/>
        <v>Crude Oil Roll Swap  - WTI Diff to CMA NYMEX - NYMEX TMA</v>
      </c>
      <c r="C203" t="s">
        <v>703</v>
      </c>
      <c r="D203" t="s">
        <v>703</v>
      </c>
      <c r="E203" t="s">
        <v>3</v>
      </c>
      <c r="F203" t="s">
        <v>8</v>
      </c>
      <c r="G203">
        <v>1328</v>
      </c>
      <c r="H203" t="s">
        <v>700</v>
      </c>
      <c r="I203" t="s">
        <v>700</v>
      </c>
      <c r="J203" t="s">
        <v>700</v>
      </c>
      <c r="K203" t="s">
        <v>701</v>
      </c>
      <c r="L203" t="s">
        <v>5</v>
      </c>
      <c r="M203" t="s">
        <v>613</v>
      </c>
      <c r="N203" t="s">
        <v>614</v>
      </c>
      <c r="O203" t="s">
        <v>8</v>
      </c>
      <c r="P203"/>
      <c r="Q203"/>
      <c r="R203" t="s">
        <v>702</v>
      </c>
      <c r="S203"/>
      <c r="T203" t="s">
        <v>325</v>
      </c>
      <c r="U203" t="s">
        <v>622</v>
      </c>
      <c r="V203" s="29">
        <v>1</v>
      </c>
      <c r="W203" t="s">
        <v>618</v>
      </c>
      <c r="X203"/>
      <c r="Y203"/>
      <c r="Z203" s="40">
        <f t="shared" si="17"/>
        <v>5000000</v>
      </c>
      <c r="AA203" s="41">
        <f t="shared" si="16"/>
        <v>5000000</v>
      </c>
    </row>
    <row r="204" spans="1:27">
      <c r="A204" t="s">
        <v>57</v>
      </c>
      <c r="B204" s="2" t="str">
        <f t="shared" si="18"/>
        <v xml:space="preserve">Crude Oil (CAD) Fixed Swap  - NYMEX WTI Crude Oil - NYMEX </v>
      </c>
      <c r="C204" t="s">
        <v>704</v>
      </c>
      <c r="D204" t="s">
        <v>705</v>
      </c>
      <c r="E204" t="s">
        <v>3</v>
      </c>
      <c r="F204" t="s">
        <v>8</v>
      </c>
      <c r="G204" s="4">
        <v>1329</v>
      </c>
      <c r="H204" t="s">
        <v>706</v>
      </c>
      <c r="I204" t="s">
        <v>706</v>
      </c>
      <c r="J204" t="s">
        <v>706</v>
      </c>
      <c r="K204" t="s">
        <v>320</v>
      </c>
      <c r="L204" t="s">
        <v>707</v>
      </c>
      <c r="M204" t="s">
        <v>613</v>
      </c>
      <c r="N204" t="s">
        <v>684</v>
      </c>
      <c r="O204" t="s">
        <v>8</v>
      </c>
      <c r="P204" t="s">
        <v>484</v>
      </c>
      <c r="R204" t="s">
        <v>617</v>
      </c>
      <c r="T204" t="s">
        <v>708</v>
      </c>
      <c r="V204" s="29">
        <v>1</v>
      </c>
      <c r="W204" t="s">
        <v>618</v>
      </c>
      <c r="Z204" s="40">
        <v>5000000</v>
      </c>
      <c r="AA204" s="40">
        <v>5000000</v>
      </c>
    </row>
    <row r="205" spans="1:27" ht="42.5">
      <c r="A205" s="48"/>
      <c r="B205" s="2" t="str">
        <f t="shared" si="18"/>
        <v xml:space="preserve">Crude Oil (CAD) Fixed Swap  - NYMEX WTI Crude Oil/ICE WCS 1a Index - ICE NGX </v>
      </c>
      <c r="C205" s="48" t="s">
        <v>709</v>
      </c>
      <c r="D205" s="48" t="s">
        <v>709</v>
      </c>
      <c r="E205" s="48" t="s">
        <v>3</v>
      </c>
      <c r="F205" s="48" t="s">
        <v>710</v>
      </c>
      <c r="G205" s="48">
        <v>1330</v>
      </c>
      <c r="H205" s="48"/>
      <c r="I205" s="48"/>
      <c r="J205" s="48"/>
      <c r="K205" s="48" t="s">
        <v>320</v>
      </c>
      <c r="L205" s="48" t="s">
        <v>707</v>
      </c>
      <c r="M205" s="48" t="s">
        <v>613</v>
      </c>
      <c r="N205" s="48" t="s">
        <v>684</v>
      </c>
      <c r="O205" s="48" t="s">
        <v>478</v>
      </c>
      <c r="P205" s="48" t="s">
        <v>8</v>
      </c>
      <c r="Q205" s="48" t="s">
        <v>506</v>
      </c>
      <c r="R205" s="48" t="s">
        <v>711</v>
      </c>
      <c r="S205" s="51"/>
      <c r="T205" s="52" t="s">
        <v>712</v>
      </c>
      <c r="U205" s="48"/>
      <c r="V205" s="49">
        <v>1</v>
      </c>
      <c r="W205" s="48" t="s">
        <v>618</v>
      </c>
      <c r="X205" s="48"/>
      <c r="Y205" s="48"/>
      <c r="Z205" s="50">
        <v>5000000</v>
      </c>
      <c r="AA205" s="50">
        <v>5000000</v>
      </c>
    </row>
    <row r="206" spans="1:27" ht="42.5">
      <c r="A206" s="25"/>
      <c r="B206" s="2" t="str">
        <f t="shared" si="18"/>
        <v xml:space="preserve">Crude Oil (CAD) Fixed Swap  - NYMEX WTI Crude/ ICE SW 1a Index - ICE NGX </v>
      </c>
      <c r="C206" s="25" t="s">
        <v>713</v>
      </c>
      <c r="D206" s="25" t="s">
        <v>713</v>
      </c>
      <c r="E206" s="25" t="s">
        <v>3</v>
      </c>
      <c r="F206" s="25" t="s">
        <v>464</v>
      </c>
      <c r="G206" s="25">
        <v>1331</v>
      </c>
      <c r="H206" s="25"/>
      <c r="I206" s="25"/>
      <c r="J206" s="25"/>
      <c r="K206" s="25" t="s">
        <v>320</v>
      </c>
      <c r="L206" s="25" t="s">
        <v>707</v>
      </c>
      <c r="M206" s="25" t="s">
        <v>613</v>
      </c>
      <c r="N206" s="25" t="s">
        <v>478</v>
      </c>
      <c r="O206" s="25" t="s">
        <v>478</v>
      </c>
      <c r="P206" s="25" t="s">
        <v>714</v>
      </c>
      <c r="Q206" s="25"/>
      <c r="R206" s="25" t="s">
        <v>715</v>
      </c>
      <c r="S206" s="25"/>
      <c r="T206" s="45" t="s">
        <v>712</v>
      </c>
      <c r="U206" s="25"/>
      <c r="V206" s="44">
        <v>1</v>
      </c>
      <c r="W206" s="25" t="s">
        <v>618</v>
      </c>
      <c r="X206" s="25"/>
      <c r="Y206" s="25"/>
      <c r="Z206" s="46">
        <v>5000000</v>
      </c>
      <c r="AA206" s="46">
        <v>5000000</v>
      </c>
    </row>
    <row r="207" spans="1:27">
      <c r="A207" t="s">
        <v>57</v>
      </c>
      <c r="B207" s="2" t="str">
        <f t="shared" si="18"/>
        <v xml:space="preserve">Crude Oil (CAD) Option  - NYMEX WTI Crude Oil - NYMEX </v>
      </c>
      <c r="C207" t="s">
        <v>705</v>
      </c>
      <c r="D207" t="s">
        <v>705</v>
      </c>
      <c r="E207" t="s">
        <v>3</v>
      </c>
      <c r="F207" t="s">
        <v>501</v>
      </c>
      <c r="G207" s="55">
        <v>1332</v>
      </c>
      <c r="H207" t="s">
        <v>716</v>
      </c>
      <c r="I207" t="s">
        <v>716</v>
      </c>
      <c r="J207" t="s">
        <v>716</v>
      </c>
      <c r="K207" t="s">
        <v>451</v>
      </c>
      <c r="L207" t="s">
        <v>707</v>
      </c>
      <c r="M207" t="s">
        <v>613</v>
      </c>
      <c r="N207" t="s">
        <v>8</v>
      </c>
      <c r="O207" t="s">
        <v>8</v>
      </c>
      <c r="P207" t="s">
        <v>484</v>
      </c>
      <c r="R207" t="s">
        <v>617</v>
      </c>
      <c r="T207" s="56" t="s">
        <v>708</v>
      </c>
      <c r="V207" s="29">
        <v>1</v>
      </c>
      <c r="W207" t="s">
        <v>618</v>
      </c>
      <c r="Z207" s="40">
        <v>5000000</v>
      </c>
      <c r="AA207" s="40">
        <v>5000000</v>
      </c>
    </row>
    <row r="208" spans="1:27" ht="42.5">
      <c r="A208" t="s">
        <v>57</v>
      </c>
      <c r="B208" s="2" t="str">
        <f t="shared" si="18"/>
        <v xml:space="preserve">Crude Oil (CAD) Basis Swap  - ICE SW 1a Index - ICE NGX </v>
      </c>
      <c r="C208" t="s">
        <v>717</v>
      </c>
      <c r="D208" t="s">
        <v>717</v>
      </c>
      <c r="E208" t="s">
        <v>3</v>
      </c>
      <c r="F208" t="s">
        <v>718</v>
      </c>
      <c r="G208" s="4">
        <v>1333</v>
      </c>
      <c r="H208" t="s">
        <v>719</v>
      </c>
      <c r="I208" t="s">
        <v>719</v>
      </c>
      <c r="J208" t="s">
        <v>719</v>
      </c>
      <c r="K208" t="s">
        <v>61</v>
      </c>
      <c r="L208" t="s">
        <v>707</v>
      </c>
      <c r="M208" t="s">
        <v>613</v>
      </c>
      <c r="N208" t="s">
        <v>720</v>
      </c>
      <c r="O208" t="s">
        <v>478</v>
      </c>
      <c r="R208" t="s">
        <v>721</v>
      </c>
      <c r="T208" s="54" t="s">
        <v>712</v>
      </c>
      <c r="V208" s="29">
        <v>1</v>
      </c>
      <c r="W208" t="s">
        <v>618</v>
      </c>
      <c r="Z208" s="40">
        <v>5000000</v>
      </c>
      <c r="AA208" s="40">
        <v>5000000</v>
      </c>
    </row>
    <row r="209" spans="1:27" ht="42.5">
      <c r="A209" t="s">
        <v>57</v>
      </c>
      <c r="B209" s="2" t="str">
        <f t="shared" si="18"/>
        <v xml:space="preserve">Crude Oil (CAD) Basis Swap  - ICE WCS 1a Index - ICE NGX </v>
      </c>
      <c r="C209" t="s">
        <v>722</v>
      </c>
      <c r="D209" t="s">
        <v>722</v>
      </c>
      <c r="E209" t="s">
        <v>3</v>
      </c>
      <c r="F209" t="s">
        <v>723</v>
      </c>
      <c r="G209" s="4">
        <v>1334</v>
      </c>
      <c r="H209" t="s">
        <v>724</v>
      </c>
      <c r="I209" t="s">
        <v>724</v>
      </c>
      <c r="J209" t="s">
        <v>724</v>
      </c>
      <c r="K209" t="s">
        <v>61</v>
      </c>
      <c r="L209" t="s">
        <v>707</v>
      </c>
      <c r="M209" t="s">
        <v>613</v>
      </c>
      <c r="N209" t="s">
        <v>725</v>
      </c>
      <c r="O209" t="s">
        <v>478</v>
      </c>
      <c r="R209" t="s">
        <v>726</v>
      </c>
      <c r="T209" s="54" t="s">
        <v>712</v>
      </c>
      <c r="V209" s="29">
        <v>1</v>
      </c>
      <c r="W209" t="s">
        <v>618</v>
      </c>
      <c r="Z209" s="40">
        <v>5000000</v>
      </c>
      <c r="AA209" s="40">
        <v>5000000</v>
      </c>
    </row>
    <row r="210" spans="1:27" s="25" customFormat="1">
      <c r="A210" t="s">
        <v>57</v>
      </c>
      <c r="B210" s="2" t="str">
        <f t="shared" si="18"/>
        <v xml:space="preserve">Diesel Fixed Swap  - NY Harbor ULSD - CME </v>
      </c>
      <c r="C210" t="s">
        <v>727</v>
      </c>
      <c r="D210" t="s">
        <v>727</v>
      </c>
      <c r="E210" t="s">
        <v>3</v>
      </c>
      <c r="F210" t="s">
        <v>8</v>
      </c>
      <c r="G210">
        <v>1400</v>
      </c>
      <c r="H210" t="s">
        <v>728</v>
      </c>
      <c r="I210" t="s">
        <v>728</v>
      </c>
      <c r="J210" t="s">
        <v>728</v>
      </c>
      <c r="K210" t="s">
        <v>320</v>
      </c>
      <c r="L210" t="s">
        <v>9</v>
      </c>
      <c r="M210" t="s">
        <v>546</v>
      </c>
      <c r="N210" t="s">
        <v>729</v>
      </c>
      <c r="O210" t="s">
        <v>730</v>
      </c>
      <c r="P210"/>
      <c r="Q210"/>
      <c r="R210" t="s">
        <v>727</v>
      </c>
      <c r="S210"/>
      <c r="T210" t="s">
        <v>325</v>
      </c>
      <c r="U210"/>
      <c r="V210" s="29">
        <v>1</v>
      </c>
      <c r="W210" t="s">
        <v>546</v>
      </c>
      <c r="X210"/>
      <c r="Y210"/>
      <c r="Z210" s="40">
        <f t="shared" ref="Z210:Z220" si="19">AA210</f>
        <v>210000000</v>
      </c>
      <c r="AA210" s="41">
        <f>5000*1000*42*V210</f>
        <v>210000000</v>
      </c>
    </row>
    <row r="211" spans="1:27">
      <c r="A211" t="s">
        <v>57</v>
      </c>
      <c r="B211" s="2" t="str">
        <f t="shared" si="18"/>
        <v xml:space="preserve">Diesel Fixed Swap  - Gulf Coast ULSD (Platts) - Platts </v>
      </c>
      <c r="C211" t="s">
        <v>731</v>
      </c>
      <c r="D211" t="s">
        <v>731</v>
      </c>
      <c r="E211" t="s">
        <v>3</v>
      </c>
      <c r="F211" t="s">
        <v>17</v>
      </c>
      <c r="G211">
        <v>1401</v>
      </c>
      <c r="H211" t="s">
        <v>732</v>
      </c>
      <c r="I211" t="s">
        <v>733</v>
      </c>
      <c r="J211" t="s">
        <v>733</v>
      </c>
      <c r="K211" t="s">
        <v>320</v>
      </c>
      <c r="L211" t="s">
        <v>9</v>
      </c>
      <c r="M211" t="s">
        <v>546</v>
      </c>
      <c r="N211" t="s">
        <v>729</v>
      </c>
      <c r="O211" t="s">
        <v>17</v>
      </c>
      <c r="R211" t="s">
        <v>734</v>
      </c>
      <c r="T211" t="s">
        <v>325</v>
      </c>
      <c r="V211" s="29">
        <v>1</v>
      </c>
      <c r="W211" t="s">
        <v>546</v>
      </c>
      <c r="Z211" s="40">
        <f t="shared" si="19"/>
        <v>210000000</v>
      </c>
      <c r="AA211" s="41">
        <f>5000*1000*42*V211</f>
        <v>210000000</v>
      </c>
    </row>
    <row r="212" spans="1:27">
      <c r="A212" t="s">
        <v>57</v>
      </c>
      <c r="B212" s="2" t="str">
        <f t="shared" si="18"/>
        <v xml:space="preserve">Aluminum Basis Swap  - Platts Midwest Premium - Platts </v>
      </c>
      <c r="C212" t="s">
        <v>735</v>
      </c>
      <c r="D212" t="s">
        <v>736</v>
      </c>
      <c r="E212" t="s">
        <v>22</v>
      </c>
      <c r="F212" t="s">
        <v>17</v>
      </c>
      <c r="G212">
        <v>1500</v>
      </c>
      <c r="H212" t="s">
        <v>737</v>
      </c>
      <c r="I212" t="s">
        <v>737</v>
      </c>
      <c r="J212" t="s">
        <v>737</v>
      </c>
      <c r="K212" t="s">
        <v>61</v>
      </c>
      <c r="L212" t="s">
        <v>24</v>
      </c>
      <c r="M212" t="s">
        <v>738</v>
      </c>
      <c r="N212" t="s">
        <v>739</v>
      </c>
      <c r="O212" t="s">
        <v>17</v>
      </c>
      <c r="R212" t="s">
        <v>735</v>
      </c>
      <c r="T212" t="s">
        <v>325</v>
      </c>
      <c r="V212" s="29">
        <v>1</v>
      </c>
      <c r="W212" t="s">
        <v>740</v>
      </c>
      <c r="Z212" s="40">
        <f t="shared" si="19"/>
        <v>275580000</v>
      </c>
      <c r="AA212" s="41">
        <f>V212*5000*55116</f>
        <v>275580000</v>
      </c>
    </row>
    <row r="213" spans="1:27">
      <c r="A213" t="s">
        <v>57</v>
      </c>
      <c r="B213" s="2" t="str">
        <f t="shared" ref="B213:B239" si="20">+_xlfn.CONCAT(L213," ",K213,"  - ",R213," - ",O213," ",U213)</f>
        <v xml:space="preserve">Aluminum Fixed Swap  - LME Aluminum 3rd Wednesday - LME </v>
      </c>
      <c r="C213" t="s">
        <v>741</v>
      </c>
      <c r="D213" t="s">
        <v>742</v>
      </c>
      <c r="E213" t="s">
        <v>22</v>
      </c>
      <c r="F213" t="s">
        <v>23</v>
      </c>
      <c r="G213">
        <v>1501</v>
      </c>
      <c r="H213" t="s">
        <v>743</v>
      </c>
      <c r="I213" t="s">
        <v>744</v>
      </c>
      <c r="J213" t="s">
        <v>744</v>
      </c>
      <c r="K213" t="s">
        <v>320</v>
      </c>
      <c r="L213" t="s">
        <v>24</v>
      </c>
      <c r="M213" t="s">
        <v>745</v>
      </c>
      <c r="N213" t="s">
        <v>746</v>
      </c>
      <c r="O213" t="s">
        <v>23</v>
      </c>
      <c r="R213" t="s">
        <v>741</v>
      </c>
      <c r="T213" t="s">
        <v>747</v>
      </c>
      <c r="V213" s="29">
        <v>1</v>
      </c>
      <c r="W213" t="s">
        <v>748</v>
      </c>
      <c r="Z213" s="40">
        <f t="shared" si="19"/>
        <v>125000</v>
      </c>
      <c r="AA213">
        <f>V213*5000*25</f>
        <v>125000</v>
      </c>
    </row>
    <row r="214" spans="1:27">
      <c r="A214" t="s">
        <v>57</v>
      </c>
      <c r="B214" s="2" t="str">
        <f t="shared" si="20"/>
        <v xml:space="preserve">Aluminum Fixed Swap  - LME Aluminum CMA Swap - LME </v>
      </c>
      <c r="C214" t="s">
        <v>749</v>
      </c>
      <c r="D214" t="s">
        <v>750</v>
      </c>
      <c r="E214" t="s">
        <v>22</v>
      </c>
      <c r="F214" t="s">
        <v>23</v>
      </c>
      <c r="G214">
        <v>1502</v>
      </c>
      <c r="H214" t="s">
        <v>751</v>
      </c>
      <c r="I214" t="s">
        <v>751</v>
      </c>
      <c r="J214" t="s">
        <v>751</v>
      </c>
      <c r="K214" t="s">
        <v>320</v>
      </c>
      <c r="L214" t="s">
        <v>24</v>
      </c>
      <c r="M214" t="s">
        <v>745</v>
      </c>
      <c r="N214" t="s">
        <v>746</v>
      </c>
      <c r="O214" t="s">
        <v>23</v>
      </c>
      <c r="R214" t="s">
        <v>749</v>
      </c>
      <c r="T214" t="s">
        <v>325</v>
      </c>
      <c r="V214" s="29">
        <v>1</v>
      </c>
      <c r="W214" t="s">
        <v>748</v>
      </c>
      <c r="Z214" s="40">
        <f t="shared" si="19"/>
        <v>125000</v>
      </c>
      <c r="AA214">
        <f>V214*5000*25</f>
        <v>125000</v>
      </c>
    </row>
    <row r="215" spans="1:27">
      <c r="A215" t="s">
        <v>57</v>
      </c>
      <c r="B215" s="2" t="str">
        <f t="shared" si="20"/>
        <v xml:space="preserve">Aluminum Fixed Swap  - LME Aluminum CMA Swap (LBS) - LME </v>
      </c>
      <c r="C215" t="s">
        <v>752</v>
      </c>
      <c r="D215" t="s">
        <v>753</v>
      </c>
      <c r="E215" t="s">
        <v>22</v>
      </c>
      <c r="F215" t="s">
        <v>23</v>
      </c>
      <c r="G215">
        <v>1503</v>
      </c>
      <c r="H215" t="s">
        <v>754</v>
      </c>
      <c r="I215" t="s">
        <v>754</v>
      </c>
      <c r="J215" t="s">
        <v>754</v>
      </c>
      <c r="K215" t="s">
        <v>320</v>
      </c>
      <c r="L215" t="s">
        <v>24</v>
      </c>
      <c r="M215" t="s">
        <v>738</v>
      </c>
      <c r="N215" t="s">
        <v>755</v>
      </c>
      <c r="O215" t="s">
        <v>23</v>
      </c>
      <c r="R215" t="s">
        <v>752</v>
      </c>
      <c r="T215" t="s">
        <v>325</v>
      </c>
      <c r="V215" s="29">
        <v>1</v>
      </c>
      <c r="W215" t="s">
        <v>740</v>
      </c>
      <c r="Z215" s="40">
        <f t="shared" si="19"/>
        <v>275580000</v>
      </c>
      <c r="AA215" s="41">
        <f>V215*5000*55116</f>
        <v>275580000</v>
      </c>
    </row>
    <row r="216" spans="1:27">
      <c r="A216" t="s">
        <v>57</v>
      </c>
      <c r="B216" s="2" t="str">
        <f t="shared" si="20"/>
        <v xml:space="preserve">Copper Fixed Swap  - LME Copper 3rd Wednesday - LME </v>
      </c>
      <c r="C216" t="s">
        <v>756</v>
      </c>
      <c r="D216" t="s">
        <v>757</v>
      </c>
      <c r="E216" t="s">
        <v>22</v>
      </c>
      <c r="F216" t="s">
        <v>23</v>
      </c>
      <c r="G216">
        <v>1504</v>
      </c>
      <c r="H216" t="s">
        <v>758</v>
      </c>
      <c r="I216" t="s">
        <v>758</v>
      </c>
      <c r="J216" t="s">
        <v>758</v>
      </c>
      <c r="K216" t="s">
        <v>320</v>
      </c>
      <c r="L216" t="s">
        <v>25</v>
      </c>
      <c r="M216" t="s">
        <v>745</v>
      </c>
      <c r="N216" t="s">
        <v>759</v>
      </c>
      <c r="O216" t="s">
        <v>23</v>
      </c>
      <c r="R216" t="s">
        <v>756</v>
      </c>
      <c r="T216" t="s">
        <v>747</v>
      </c>
      <c r="V216" s="29">
        <v>1</v>
      </c>
      <c r="W216" t="s">
        <v>748</v>
      </c>
      <c r="Z216" s="40">
        <f t="shared" si="19"/>
        <v>125000</v>
      </c>
      <c r="AA216">
        <f>V216*5000*25</f>
        <v>125000</v>
      </c>
    </row>
    <row r="217" spans="1:27">
      <c r="A217" t="s">
        <v>57</v>
      </c>
      <c r="B217" s="2" t="str">
        <f t="shared" si="20"/>
        <v xml:space="preserve">Copper Fixed Swap  - LME Copper CMA Swap - LME </v>
      </c>
      <c r="C217" t="s">
        <v>760</v>
      </c>
      <c r="D217" t="s">
        <v>761</v>
      </c>
      <c r="E217" t="s">
        <v>22</v>
      </c>
      <c r="F217" t="s">
        <v>23</v>
      </c>
      <c r="G217">
        <v>1505</v>
      </c>
      <c r="H217" t="s">
        <v>762</v>
      </c>
      <c r="I217" t="s">
        <v>762</v>
      </c>
      <c r="J217" t="s">
        <v>762</v>
      </c>
      <c r="K217" t="s">
        <v>320</v>
      </c>
      <c r="L217" t="s">
        <v>25</v>
      </c>
      <c r="M217" t="s">
        <v>745</v>
      </c>
      <c r="N217" t="s">
        <v>759</v>
      </c>
      <c r="O217" t="s">
        <v>23</v>
      </c>
      <c r="R217" t="s">
        <v>760</v>
      </c>
      <c r="T217" t="s">
        <v>67</v>
      </c>
      <c r="V217" s="29">
        <v>1</v>
      </c>
      <c r="W217" t="s">
        <v>748</v>
      </c>
      <c r="Z217" s="40">
        <f t="shared" si="19"/>
        <v>125000</v>
      </c>
      <c r="AA217">
        <f>V217*5000*25</f>
        <v>125000</v>
      </c>
    </row>
    <row r="218" spans="1:27">
      <c r="A218" t="s">
        <v>57</v>
      </c>
      <c r="B218" s="2" t="str">
        <f t="shared" si="20"/>
        <v xml:space="preserve">Steel Fixed Swap  - U.S. Midwest Domestic Hot-Rolled Coil Steel - CRU Group </v>
      </c>
      <c r="C218" t="s">
        <v>763</v>
      </c>
      <c r="D218" t="s">
        <v>764</v>
      </c>
      <c r="E218" t="s">
        <v>22</v>
      </c>
      <c r="F218" t="s">
        <v>765</v>
      </c>
      <c r="G218">
        <v>1506</v>
      </c>
      <c r="H218" t="s">
        <v>766</v>
      </c>
      <c r="I218" t="s">
        <v>766</v>
      </c>
      <c r="J218" t="s">
        <v>766</v>
      </c>
      <c r="K218" t="s">
        <v>320</v>
      </c>
      <c r="L218" t="s">
        <v>28</v>
      </c>
      <c r="M218" t="s">
        <v>767</v>
      </c>
      <c r="N218" t="s">
        <v>768</v>
      </c>
      <c r="O218" t="s">
        <v>769</v>
      </c>
      <c r="R218" t="s">
        <v>770</v>
      </c>
      <c r="T218" t="s">
        <v>325</v>
      </c>
      <c r="V218" s="29">
        <v>1</v>
      </c>
      <c r="W218" t="s">
        <v>771</v>
      </c>
      <c r="Z218" s="40">
        <f t="shared" si="19"/>
        <v>100000</v>
      </c>
      <c r="AA218">
        <f>V218*5000*20</f>
        <v>100000</v>
      </c>
    </row>
    <row r="219" spans="1:27">
      <c r="A219" t="s">
        <v>57</v>
      </c>
      <c r="B219" s="2" t="str">
        <f t="shared" si="20"/>
        <v xml:space="preserve">Steel Basis Swap  - U.S. Midwest Hot-Dipped Galvanized Coil (Base) Steel - CRU Group </v>
      </c>
      <c r="C219" t="s">
        <v>772</v>
      </c>
      <c r="D219" t="s">
        <v>773</v>
      </c>
      <c r="E219" t="s">
        <v>22</v>
      </c>
      <c r="F219" t="s">
        <v>765</v>
      </c>
      <c r="G219">
        <v>1507</v>
      </c>
      <c r="H219" t="s">
        <v>774</v>
      </c>
      <c r="I219" t="s">
        <v>774</v>
      </c>
      <c r="J219" t="s">
        <v>774</v>
      </c>
      <c r="K219" t="s">
        <v>61</v>
      </c>
      <c r="L219" t="s">
        <v>28</v>
      </c>
      <c r="M219" t="s">
        <v>767</v>
      </c>
      <c r="N219" t="s">
        <v>775</v>
      </c>
      <c r="O219" t="s">
        <v>769</v>
      </c>
      <c r="R219" t="s">
        <v>776</v>
      </c>
      <c r="S219" t="s">
        <v>770</v>
      </c>
      <c r="T219" t="s">
        <v>325</v>
      </c>
      <c r="V219" s="29">
        <v>1</v>
      </c>
      <c r="W219" t="s">
        <v>771</v>
      </c>
      <c r="Z219" s="40">
        <f t="shared" si="19"/>
        <v>100000</v>
      </c>
      <c r="AA219">
        <f>V219*5000*20</f>
        <v>100000</v>
      </c>
    </row>
    <row r="220" spans="1:27">
      <c r="A220" t="s">
        <v>57</v>
      </c>
      <c r="B220" s="2" t="str">
        <f t="shared" si="20"/>
        <v xml:space="preserve">Aluminum Fixed Swap  - LME Aluminum CMA Swap - Platts </v>
      </c>
      <c r="C220" t="s">
        <v>777</v>
      </c>
      <c r="D220" t="s">
        <v>778</v>
      </c>
      <c r="E220" t="s">
        <v>22</v>
      </c>
      <c r="F220" t="s">
        <v>17</v>
      </c>
      <c r="G220">
        <v>1508</v>
      </c>
      <c r="H220" t="s">
        <v>779</v>
      </c>
      <c r="I220" t="s">
        <v>779</v>
      </c>
      <c r="J220" t="s">
        <v>779</v>
      </c>
      <c r="K220" t="s">
        <v>320</v>
      </c>
      <c r="L220" t="s">
        <v>24</v>
      </c>
      <c r="M220" t="s">
        <v>738</v>
      </c>
      <c r="N220" t="s">
        <v>780</v>
      </c>
      <c r="O220" t="s">
        <v>17</v>
      </c>
      <c r="R220" t="s">
        <v>749</v>
      </c>
      <c r="S220" t="s">
        <v>735</v>
      </c>
      <c r="T220" t="s">
        <v>325</v>
      </c>
      <c r="V220" s="29">
        <v>1</v>
      </c>
      <c r="W220" t="s">
        <v>740</v>
      </c>
      <c r="Z220" s="40">
        <f t="shared" si="19"/>
        <v>275580000</v>
      </c>
      <c r="AA220" s="63">
        <f>V220*5000*55116</f>
        <v>275580000</v>
      </c>
    </row>
    <row r="221" spans="1:27">
      <c r="A221" t="s">
        <v>57</v>
      </c>
      <c r="B221" s="2" t="str">
        <f t="shared" si="20"/>
        <v xml:space="preserve">Aluminum Option  - LME Aluminum CMA Option - LME </v>
      </c>
      <c r="C221" t="s">
        <v>781</v>
      </c>
      <c r="D221" t="s">
        <v>750</v>
      </c>
      <c r="E221" t="s">
        <v>22</v>
      </c>
      <c r="F221" t="s">
        <v>23</v>
      </c>
      <c r="G221">
        <v>1509</v>
      </c>
      <c r="H221" t="s">
        <v>782</v>
      </c>
      <c r="I221" t="s">
        <v>782</v>
      </c>
      <c r="J221" t="s">
        <v>782</v>
      </c>
      <c r="K221" t="s">
        <v>451</v>
      </c>
      <c r="L221" t="s">
        <v>24</v>
      </c>
      <c r="M221" t="s">
        <v>745</v>
      </c>
      <c r="N221" t="s">
        <v>746</v>
      </c>
      <c r="O221" t="s">
        <v>23</v>
      </c>
      <c r="R221" t="s">
        <v>781</v>
      </c>
      <c r="T221" t="s">
        <v>325</v>
      </c>
      <c r="V221" s="29">
        <v>1</v>
      </c>
      <c r="W221" t="s">
        <v>748</v>
      </c>
      <c r="Z221" s="41">
        <v>125000</v>
      </c>
      <c r="AA221">
        <f>V221*5000*25</f>
        <v>125000</v>
      </c>
    </row>
    <row r="222" spans="1:27">
      <c r="A222" t="s">
        <v>57</v>
      </c>
      <c r="B222" s="2" t="str">
        <f t="shared" si="20"/>
        <v xml:space="preserve">Aluminum Roll Swap  - LME Aluminum CMA Swap - LME </v>
      </c>
      <c r="C222" t="s">
        <v>749</v>
      </c>
      <c r="D222" t="s">
        <v>750</v>
      </c>
      <c r="E222" t="s">
        <v>22</v>
      </c>
      <c r="F222" t="s">
        <v>23</v>
      </c>
      <c r="G222">
        <v>1510</v>
      </c>
      <c r="H222" t="s">
        <v>783</v>
      </c>
      <c r="I222" t="s">
        <v>784</v>
      </c>
      <c r="J222" t="s">
        <v>783</v>
      </c>
      <c r="K222" t="s">
        <v>701</v>
      </c>
      <c r="L222" t="s">
        <v>24</v>
      </c>
      <c r="M222" t="s">
        <v>745</v>
      </c>
      <c r="N222" t="s">
        <v>746</v>
      </c>
      <c r="O222" t="s">
        <v>23</v>
      </c>
      <c r="R222" t="s">
        <v>749</v>
      </c>
      <c r="S222" t="s">
        <v>785</v>
      </c>
      <c r="T222" t="s">
        <v>325</v>
      </c>
      <c r="V222" s="29">
        <v>1</v>
      </c>
      <c r="W222" t="s">
        <v>748</v>
      </c>
      <c r="Z222" s="40">
        <f>AA222</f>
        <v>125000</v>
      </c>
      <c r="AA222">
        <f>V222*5000*25</f>
        <v>125000</v>
      </c>
    </row>
    <row r="223" spans="1:27">
      <c r="A223" t="s">
        <v>57</v>
      </c>
      <c r="B223" s="2" t="str">
        <f t="shared" si="20"/>
        <v xml:space="preserve">Aluminum Roll Swap  - LME Aluminum CMA Swap - LME </v>
      </c>
      <c r="C223" t="s">
        <v>749</v>
      </c>
      <c r="D223" t="s">
        <v>750</v>
      </c>
      <c r="E223" t="s">
        <v>22</v>
      </c>
      <c r="F223" t="s">
        <v>23</v>
      </c>
      <c r="G223">
        <v>1511</v>
      </c>
      <c r="H223" t="s">
        <v>786</v>
      </c>
      <c r="I223" t="s">
        <v>786</v>
      </c>
      <c r="J223" t="s">
        <v>786</v>
      </c>
      <c r="K223" t="s">
        <v>701</v>
      </c>
      <c r="L223" t="s">
        <v>24</v>
      </c>
      <c r="M223" t="s">
        <v>745</v>
      </c>
      <c r="N223" t="s">
        <v>746</v>
      </c>
      <c r="O223" t="s">
        <v>23</v>
      </c>
      <c r="R223" t="s">
        <v>749</v>
      </c>
      <c r="S223" t="s">
        <v>787</v>
      </c>
      <c r="T223" t="s">
        <v>325</v>
      </c>
      <c r="V223" s="29">
        <v>1</v>
      </c>
      <c r="W223" t="s">
        <v>748</v>
      </c>
      <c r="Z223" s="40">
        <f>AA223</f>
        <v>125000</v>
      </c>
      <c r="AA223">
        <f>V223*5000*25</f>
        <v>125000</v>
      </c>
    </row>
    <row r="224" spans="1:27">
      <c r="A224" t="s">
        <v>57</v>
      </c>
      <c r="B224" s="2" t="str">
        <f t="shared" si="20"/>
        <v xml:space="preserve">Crude Oil Fixed Swap  - NY Harbor RBOB Gasoline - NYMEX </v>
      </c>
      <c r="C224" t="s">
        <v>788</v>
      </c>
      <c r="D224" t="s">
        <v>788</v>
      </c>
      <c r="E224" t="s">
        <v>3</v>
      </c>
      <c r="F224" t="s">
        <v>8</v>
      </c>
      <c r="G224">
        <v>1600</v>
      </c>
      <c r="H224" t="s">
        <v>789</v>
      </c>
      <c r="I224" t="s">
        <v>789</v>
      </c>
      <c r="J224" t="s">
        <v>789</v>
      </c>
      <c r="K224" t="s">
        <v>320</v>
      </c>
      <c r="L224" t="s">
        <v>5</v>
      </c>
      <c r="M224" t="s">
        <v>546</v>
      </c>
      <c r="N224" t="s">
        <v>729</v>
      </c>
      <c r="O224" t="s">
        <v>8</v>
      </c>
      <c r="R224" t="s">
        <v>788</v>
      </c>
      <c r="T224" t="s">
        <v>325</v>
      </c>
      <c r="V224" s="29">
        <v>1</v>
      </c>
      <c r="W224" t="s">
        <v>546</v>
      </c>
      <c r="Z224" s="41">
        <v>210000000</v>
      </c>
      <c r="AA224" s="41">
        <v>210000000</v>
      </c>
    </row>
    <row r="225" spans="1:27">
      <c r="A225" t="s">
        <v>57</v>
      </c>
      <c r="B225" s="2" t="str">
        <f t="shared" si="20"/>
        <v xml:space="preserve">Interest Rates Fixed Swap  - Secured Overnight Financing Rate Data - FRBNY </v>
      </c>
      <c r="E225" t="s">
        <v>790</v>
      </c>
      <c r="F225" t="s">
        <v>791</v>
      </c>
      <c r="G225">
        <v>2000</v>
      </c>
      <c r="K225" t="s">
        <v>320</v>
      </c>
      <c r="L225" t="s">
        <v>792</v>
      </c>
      <c r="M225" t="s">
        <v>793</v>
      </c>
      <c r="N225" t="s">
        <v>794</v>
      </c>
      <c r="O225" t="s">
        <v>791</v>
      </c>
      <c r="R225" t="s">
        <v>795</v>
      </c>
      <c r="T225" t="s">
        <v>796</v>
      </c>
      <c r="V225" s="29">
        <v>1</v>
      </c>
      <c r="W225" t="s">
        <v>793</v>
      </c>
      <c r="Z225" s="17">
        <v>1000000000</v>
      </c>
      <c r="AA225" s="17">
        <v>1000000000</v>
      </c>
    </row>
    <row r="226" spans="1:27">
      <c r="B226" s="2" t="str">
        <f t="shared" si="20"/>
        <v xml:space="preserve">Natural Gas Fixed Swap  - Florida Zone 3 - Platts Gas Daily </v>
      </c>
      <c r="C226" t="s">
        <v>797</v>
      </c>
      <c r="D226" t="s">
        <v>797</v>
      </c>
      <c r="E226" t="s">
        <v>3</v>
      </c>
      <c r="F226" t="s">
        <v>17</v>
      </c>
      <c r="G226">
        <v>1157</v>
      </c>
      <c r="H226" t="s">
        <v>798</v>
      </c>
      <c r="I226" t="s">
        <v>798</v>
      </c>
      <c r="J226" t="s">
        <v>798</v>
      </c>
      <c r="K226" t="s">
        <v>320</v>
      </c>
      <c r="L226" t="s">
        <v>7</v>
      </c>
      <c r="M226" t="s">
        <v>62</v>
      </c>
      <c r="N226" t="s">
        <v>321</v>
      </c>
      <c r="O226" t="s">
        <v>324</v>
      </c>
      <c r="R226" t="s">
        <v>799</v>
      </c>
      <c r="T226" t="s">
        <v>325</v>
      </c>
      <c r="V226" s="29">
        <v>1</v>
      </c>
      <c r="W226" t="s">
        <v>68</v>
      </c>
      <c r="Z226" s="40">
        <f>AA226</f>
        <v>50000000</v>
      </c>
      <c r="AA226" s="63">
        <f>V226*10000*5000</f>
        <v>50000000</v>
      </c>
    </row>
    <row r="227" spans="1:27">
      <c r="B227" s="2" t="str">
        <f t="shared" si="20"/>
        <v xml:space="preserve">Natural Gas Fixed Swap  - Tenn 800L - Platts Gas Daily </v>
      </c>
      <c r="C227" t="s">
        <v>800</v>
      </c>
      <c r="D227" t="s">
        <v>800</v>
      </c>
      <c r="E227" t="s">
        <v>3</v>
      </c>
      <c r="F227" t="s">
        <v>17</v>
      </c>
      <c r="G227">
        <v>1158</v>
      </c>
      <c r="H227" t="s">
        <v>801</v>
      </c>
      <c r="I227" t="s">
        <v>801</v>
      </c>
      <c r="J227" t="s">
        <v>801</v>
      </c>
      <c r="K227" t="s">
        <v>320</v>
      </c>
      <c r="L227" t="s">
        <v>7</v>
      </c>
      <c r="M227" t="s">
        <v>62</v>
      </c>
      <c r="N227" t="s">
        <v>321</v>
      </c>
      <c r="O227" t="s">
        <v>324</v>
      </c>
      <c r="R227" t="s">
        <v>229</v>
      </c>
      <c r="T227" t="s">
        <v>325</v>
      </c>
      <c r="V227" s="29">
        <v>1</v>
      </c>
      <c r="W227" t="s">
        <v>68</v>
      </c>
      <c r="Z227" s="40">
        <f>AA227</f>
        <v>50000000</v>
      </c>
      <c r="AA227" s="63">
        <f>V227*10000*5000</f>
        <v>50000000</v>
      </c>
    </row>
    <row r="228" spans="1:27">
      <c r="B228" s="2" t="str">
        <f t="shared" si="20"/>
        <v xml:space="preserve">Natural Gas Index Swaps  - Florida Zone 3 - Platts Gas Daily </v>
      </c>
      <c r="C228" t="s">
        <v>1308</v>
      </c>
      <c r="D228" t="s">
        <v>1308</v>
      </c>
      <c r="E228" t="s">
        <v>3</v>
      </c>
      <c r="F228" t="s">
        <v>17</v>
      </c>
      <c r="G228" s="66">
        <v>1159</v>
      </c>
      <c r="K228" t="s">
        <v>522</v>
      </c>
      <c r="L228" t="s">
        <v>7</v>
      </c>
      <c r="M228" t="s">
        <v>62</v>
      </c>
      <c r="N228" t="s">
        <v>523</v>
      </c>
      <c r="O228" t="s">
        <v>324</v>
      </c>
      <c r="P228" t="s">
        <v>64</v>
      </c>
      <c r="R228" t="s">
        <v>799</v>
      </c>
      <c r="S228" t="s">
        <v>799</v>
      </c>
      <c r="T228" t="s">
        <v>325</v>
      </c>
      <c r="V228" s="29">
        <v>1</v>
      </c>
      <c r="W228" t="s">
        <v>68</v>
      </c>
      <c r="Z228" s="17">
        <v>50000000</v>
      </c>
      <c r="AA228" s="17">
        <v>50000000</v>
      </c>
    </row>
    <row r="229" spans="1:27">
      <c r="B229" s="2" t="str">
        <f t="shared" si="20"/>
        <v xml:space="preserve">Natural Gas Index Swaps  - Tenn 800L - Platts Gas Daily </v>
      </c>
      <c r="C229" t="s">
        <v>921</v>
      </c>
      <c r="D229" t="s">
        <v>921</v>
      </c>
      <c r="E229" t="s">
        <v>3</v>
      </c>
      <c r="F229" t="s">
        <v>17</v>
      </c>
      <c r="G229" s="66">
        <v>1160</v>
      </c>
      <c r="K229" t="s">
        <v>522</v>
      </c>
      <c r="L229" t="s">
        <v>7</v>
      </c>
      <c r="M229" t="s">
        <v>62</v>
      </c>
      <c r="N229" t="s">
        <v>523</v>
      </c>
      <c r="O229" t="s">
        <v>324</v>
      </c>
      <c r="P229" t="s">
        <v>64</v>
      </c>
      <c r="R229" t="s">
        <v>229</v>
      </c>
      <c r="S229" t="s">
        <v>229</v>
      </c>
      <c r="T229" t="s">
        <v>325</v>
      </c>
      <c r="V229" s="29">
        <v>1</v>
      </c>
      <c r="W229" t="s">
        <v>68</v>
      </c>
      <c r="Z229" s="17">
        <v>50000000</v>
      </c>
      <c r="AA229" s="17">
        <v>50000000</v>
      </c>
    </row>
    <row r="230" spans="1:27">
      <c r="B230" s="2" t="str">
        <f t="shared" si="20"/>
        <v xml:space="preserve">Natural Gas Index Swaps  - Chicago - Platts Gas Daily </v>
      </c>
      <c r="C230" t="s">
        <v>832</v>
      </c>
      <c r="D230" t="s">
        <v>832</v>
      </c>
      <c r="E230" t="s">
        <v>3</v>
      </c>
      <c r="F230" t="s">
        <v>17</v>
      </c>
      <c r="G230" s="66">
        <v>1161</v>
      </c>
      <c r="K230" t="s">
        <v>522</v>
      </c>
      <c r="L230" t="s">
        <v>7</v>
      </c>
      <c r="M230" t="s">
        <v>62</v>
      </c>
      <c r="N230" t="s">
        <v>523</v>
      </c>
      <c r="O230" t="s">
        <v>324</v>
      </c>
      <c r="P230" t="s">
        <v>64</v>
      </c>
      <c r="R230" t="s">
        <v>89</v>
      </c>
      <c r="S230" t="s">
        <v>89</v>
      </c>
      <c r="T230" t="s">
        <v>325</v>
      </c>
      <c r="V230" s="29">
        <v>1</v>
      </c>
      <c r="W230" t="s">
        <v>68</v>
      </c>
      <c r="Z230" s="17">
        <v>50000000</v>
      </c>
      <c r="AA230" s="17">
        <v>50000000</v>
      </c>
    </row>
    <row r="231" spans="1:27">
      <c r="B231" s="2" t="str">
        <f t="shared" si="20"/>
        <v xml:space="preserve">Natural Gas Index Swaps  - Dawn - Platts Gas Daily </v>
      </c>
      <c r="C231" t="s">
        <v>1309</v>
      </c>
      <c r="D231" t="s">
        <v>1309</v>
      </c>
      <c r="E231" t="s">
        <v>3</v>
      </c>
      <c r="F231" t="s">
        <v>17</v>
      </c>
      <c r="G231" s="66">
        <v>1162</v>
      </c>
      <c r="K231" t="s">
        <v>522</v>
      </c>
      <c r="L231" t="s">
        <v>7</v>
      </c>
      <c r="M231" t="s">
        <v>62</v>
      </c>
      <c r="N231" t="s">
        <v>523</v>
      </c>
      <c r="O231" t="s">
        <v>324</v>
      </c>
      <c r="P231" t="s">
        <v>64</v>
      </c>
      <c r="R231" t="s">
        <v>97</v>
      </c>
      <c r="S231" t="s">
        <v>97</v>
      </c>
      <c r="T231" t="s">
        <v>325</v>
      </c>
      <c r="V231" s="29">
        <v>1</v>
      </c>
      <c r="W231" t="s">
        <v>68</v>
      </c>
      <c r="Z231" s="17">
        <v>50000000</v>
      </c>
      <c r="AA231" s="17">
        <v>50000000</v>
      </c>
    </row>
    <row r="232" spans="1:27">
      <c r="B232" s="2" t="str">
        <f t="shared" si="20"/>
        <v xml:space="preserve">Natural Gas Index Swaps  - Dom South - Platts Gas Daily </v>
      </c>
      <c r="C232" t="s">
        <v>837</v>
      </c>
      <c r="D232" t="s">
        <v>837</v>
      </c>
      <c r="E232" t="s">
        <v>3</v>
      </c>
      <c r="F232" t="s">
        <v>17</v>
      </c>
      <c r="G232" s="66">
        <v>1163</v>
      </c>
      <c r="K232" t="s">
        <v>522</v>
      </c>
      <c r="L232" t="s">
        <v>7</v>
      </c>
      <c r="M232" t="s">
        <v>62</v>
      </c>
      <c r="N232" t="s">
        <v>523</v>
      </c>
      <c r="O232" t="s">
        <v>324</v>
      </c>
      <c r="P232" t="s">
        <v>64</v>
      </c>
      <c r="R232" t="s">
        <v>1305</v>
      </c>
      <c r="S232" t="s">
        <v>1305</v>
      </c>
      <c r="T232" t="s">
        <v>325</v>
      </c>
      <c r="V232" s="29">
        <v>1</v>
      </c>
      <c r="W232" t="s">
        <v>68</v>
      </c>
      <c r="Z232" s="17">
        <v>50000000</v>
      </c>
      <c r="AA232" s="17">
        <v>50000000</v>
      </c>
    </row>
    <row r="233" spans="1:27">
      <c r="B233" s="2" t="str">
        <f t="shared" si="20"/>
        <v xml:space="preserve">Natural Gas Index Swaps  - MichCon - Platts Gas Daily </v>
      </c>
      <c r="C233" t="s">
        <v>869</v>
      </c>
      <c r="D233" t="s">
        <v>869</v>
      </c>
      <c r="E233" t="s">
        <v>3</v>
      </c>
      <c r="F233" t="s">
        <v>17</v>
      </c>
      <c r="G233" s="66">
        <v>1164</v>
      </c>
      <c r="K233" t="s">
        <v>522</v>
      </c>
      <c r="L233" t="s">
        <v>7</v>
      </c>
      <c r="M233" t="s">
        <v>62</v>
      </c>
      <c r="N233" t="s">
        <v>523</v>
      </c>
      <c r="O233" t="s">
        <v>324</v>
      </c>
      <c r="P233" t="s">
        <v>64</v>
      </c>
      <c r="R233" t="s">
        <v>149</v>
      </c>
      <c r="S233" t="s">
        <v>149</v>
      </c>
      <c r="T233" t="s">
        <v>325</v>
      </c>
      <c r="V233" s="29">
        <v>1</v>
      </c>
      <c r="W233" t="s">
        <v>68</v>
      </c>
      <c r="Z233" s="17">
        <v>50000000</v>
      </c>
      <c r="AA233" s="17">
        <v>50000000</v>
      </c>
    </row>
    <row r="234" spans="1:27">
      <c r="B234" s="2" t="str">
        <f t="shared" si="20"/>
        <v xml:space="preserve">Natural Gas Index Swaps  - REX Zone 3 - Platts Gas Daily </v>
      </c>
      <c r="C234" t="s">
        <v>904</v>
      </c>
      <c r="D234" t="s">
        <v>904</v>
      </c>
      <c r="E234" t="s">
        <v>3</v>
      </c>
      <c r="F234" t="s">
        <v>17</v>
      </c>
      <c r="G234" s="66">
        <v>1165</v>
      </c>
      <c r="K234" t="s">
        <v>522</v>
      </c>
      <c r="L234" t="s">
        <v>7</v>
      </c>
      <c r="M234" t="s">
        <v>62</v>
      </c>
      <c r="N234" t="s">
        <v>523</v>
      </c>
      <c r="O234" t="s">
        <v>324</v>
      </c>
      <c r="P234" t="s">
        <v>64</v>
      </c>
      <c r="R234" t="s">
        <v>201</v>
      </c>
      <c r="S234" t="s">
        <v>201</v>
      </c>
      <c r="T234" t="s">
        <v>325</v>
      </c>
      <c r="V234" s="29">
        <v>1</v>
      </c>
      <c r="W234" t="s">
        <v>68</v>
      </c>
      <c r="Z234" s="17">
        <v>50000000</v>
      </c>
      <c r="AA234" s="17">
        <v>50000000</v>
      </c>
    </row>
    <row r="235" spans="1:27">
      <c r="B235" s="2" t="str">
        <f t="shared" si="20"/>
        <v xml:space="preserve">Natural Gas Index Swaps  - TCO - Platts Gas Daily </v>
      </c>
      <c r="C235" t="s">
        <v>917</v>
      </c>
      <c r="D235" t="s">
        <v>917</v>
      </c>
      <c r="E235" t="s">
        <v>3</v>
      </c>
      <c r="F235" t="s">
        <v>17</v>
      </c>
      <c r="G235" s="66">
        <v>1166</v>
      </c>
      <c r="K235" t="s">
        <v>522</v>
      </c>
      <c r="L235" t="s">
        <v>7</v>
      </c>
      <c r="M235" t="s">
        <v>62</v>
      </c>
      <c r="N235" t="s">
        <v>523</v>
      </c>
      <c r="O235" t="s">
        <v>324</v>
      </c>
      <c r="P235" t="s">
        <v>64</v>
      </c>
      <c r="R235" t="s">
        <v>221</v>
      </c>
      <c r="S235" t="s">
        <v>221</v>
      </c>
      <c r="T235" t="s">
        <v>325</v>
      </c>
      <c r="V235" s="29">
        <v>1</v>
      </c>
      <c r="W235" t="s">
        <v>68</v>
      </c>
      <c r="Z235" s="17">
        <v>50000000</v>
      </c>
      <c r="AA235" s="17">
        <v>50000000</v>
      </c>
    </row>
    <row r="236" spans="1:27">
      <c r="B236" s="2" t="str">
        <f t="shared" si="20"/>
        <v xml:space="preserve">Natural Gas Index Swaps  - TETCO M2 - Platts Gas Daily </v>
      </c>
      <c r="C236" t="s">
        <v>929</v>
      </c>
      <c r="D236" t="s">
        <v>929</v>
      </c>
      <c r="E236" t="s">
        <v>3</v>
      </c>
      <c r="F236" t="s">
        <v>17</v>
      </c>
      <c r="G236" s="66">
        <v>1167</v>
      </c>
      <c r="K236" t="s">
        <v>522</v>
      </c>
      <c r="L236" t="s">
        <v>7</v>
      </c>
      <c r="M236" t="s">
        <v>62</v>
      </c>
      <c r="N236" t="s">
        <v>523</v>
      </c>
      <c r="O236" t="s">
        <v>324</v>
      </c>
      <c r="P236" t="s">
        <v>64</v>
      </c>
      <c r="R236" t="s">
        <v>261</v>
      </c>
      <c r="S236" t="s">
        <v>261</v>
      </c>
      <c r="T236" t="s">
        <v>325</v>
      </c>
      <c r="V236" s="29">
        <v>1</v>
      </c>
      <c r="W236" t="s">
        <v>68</v>
      </c>
      <c r="Z236" s="17">
        <v>50000000</v>
      </c>
      <c r="AA236" s="17">
        <v>50000000</v>
      </c>
    </row>
    <row r="237" spans="1:27">
      <c r="B237" s="2" t="str">
        <f t="shared" si="20"/>
        <v xml:space="preserve">Natural Gas Index Swaps  - Trunkline Zone 1a - Platts Gas Daily </v>
      </c>
      <c r="C237" t="s">
        <v>1310</v>
      </c>
      <c r="D237" t="s">
        <v>1310</v>
      </c>
      <c r="E237" t="s">
        <v>3</v>
      </c>
      <c r="F237" t="s">
        <v>17</v>
      </c>
      <c r="G237" s="66">
        <v>1168</v>
      </c>
      <c r="K237" t="s">
        <v>522</v>
      </c>
      <c r="L237" t="s">
        <v>7</v>
      </c>
      <c r="M237" t="s">
        <v>62</v>
      </c>
      <c r="N237" t="s">
        <v>523</v>
      </c>
      <c r="O237" t="s">
        <v>324</v>
      </c>
      <c r="P237" t="s">
        <v>64</v>
      </c>
      <c r="R237" t="s">
        <v>1306</v>
      </c>
      <c r="S237" t="s">
        <v>1306</v>
      </c>
      <c r="T237" t="s">
        <v>325</v>
      </c>
      <c r="V237" s="29">
        <v>1</v>
      </c>
      <c r="W237" t="s">
        <v>68</v>
      </c>
      <c r="Z237" s="17">
        <v>50000000</v>
      </c>
      <c r="AA237" s="17">
        <v>50000000</v>
      </c>
    </row>
    <row r="238" spans="1:27">
      <c r="B238" s="2" t="str">
        <f t="shared" si="20"/>
        <v xml:space="preserve">Natural Gas Fixed Swap  - Dawn - Platts Gas Daily </v>
      </c>
      <c r="C238" t="s">
        <v>1307</v>
      </c>
      <c r="D238" t="s">
        <v>1307</v>
      </c>
      <c r="E238" t="s">
        <v>3</v>
      </c>
      <c r="F238" t="s">
        <v>17</v>
      </c>
      <c r="G238" s="66">
        <v>1169</v>
      </c>
      <c r="K238" t="s">
        <v>320</v>
      </c>
      <c r="L238" t="s">
        <v>7</v>
      </c>
      <c r="M238" t="s">
        <v>62</v>
      </c>
      <c r="N238" t="s">
        <v>321</v>
      </c>
      <c r="O238" t="s">
        <v>324</v>
      </c>
      <c r="R238" t="s">
        <v>97</v>
      </c>
      <c r="T238" t="s">
        <v>325</v>
      </c>
      <c r="V238" s="29">
        <v>1</v>
      </c>
      <c r="W238" t="s">
        <v>68</v>
      </c>
      <c r="Z238" s="40">
        <f>AA238</f>
        <v>50000000</v>
      </c>
      <c r="AA238" s="63">
        <f>V238*10000*5000</f>
        <v>50000000</v>
      </c>
    </row>
    <row r="239" spans="1:27">
      <c r="B239" s="2" t="str">
        <f t="shared" si="20"/>
        <v xml:space="preserve">Natural Gas Fixed Swap  - Trunkline Zone 1a - Platts Gas Daily </v>
      </c>
      <c r="C239" t="s">
        <v>1311</v>
      </c>
      <c r="D239" t="s">
        <v>1311</v>
      </c>
      <c r="E239" t="s">
        <v>3</v>
      </c>
      <c r="F239" t="s">
        <v>17</v>
      </c>
      <c r="G239" s="66">
        <v>1170</v>
      </c>
      <c r="K239" t="s">
        <v>320</v>
      </c>
      <c r="L239" t="s">
        <v>7</v>
      </c>
      <c r="M239" t="s">
        <v>62</v>
      </c>
      <c r="N239" t="s">
        <v>321</v>
      </c>
      <c r="O239" t="s">
        <v>324</v>
      </c>
      <c r="R239" t="s">
        <v>1306</v>
      </c>
      <c r="T239" t="s">
        <v>325</v>
      </c>
      <c r="V239" s="29">
        <v>1</v>
      </c>
      <c r="W239" t="s">
        <v>68</v>
      </c>
      <c r="Z239" s="40">
        <f>AA239</f>
        <v>50000000</v>
      </c>
      <c r="AA239" s="63">
        <f>V239*10000*5000</f>
        <v>50000000</v>
      </c>
    </row>
  </sheetData>
  <sortState xmlns:xlrd2="http://schemas.microsoft.com/office/spreadsheetml/2017/richdata2" ref="G2:U179">
    <sortCondition ref="K2:K179"/>
    <sortCondition ref="L2:L179"/>
    <sortCondition ref="N2:N179"/>
  </sortState>
  <phoneticPr fontId="13" type="noConversion"/>
  <pageMargins left="0.7" right="0.7" top="0.75" bottom="0.75" header="0.3" footer="0.3"/>
  <pageSetup orientation="portrait" r:id="rId1"/>
  <ignoredErrors>
    <ignoredError sqref="H1:K1 M1:N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25F7-C462-4973-9017-7C8C1074F3B0}">
  <sheetPr filterMode="1"/>
  <dimension ref="A1:T337"/>
  <sheetViews>
    <sheetView workbookViewId="0">
      <pane xSplit="1" topLeftCell="B1" activePane="topRight" state="frozen"/>
      <selection pane="topRight" activeCell="H257" sqref="H257"/>
    </sheetView>
  </sheetViews>
  <sheetFormatPr defaultRowHeight="15.5"/>
  <cols>
    <col min="1" max="1" width="33.75" bestFit="1" customWidth="1"/>
    <col min="2" max="2" width="16.08203125" customWidth="1"/>
    <col min="3" max="3" width="10.08203125" customWidth="1"/>
    <col min="4" max="4" width="11" bestFit="1" customWidth="1"/>
    <col min="5" max="5" width="17.08203125" bestFit="1" customWidth="1"/>
    <col min="6" max="6" width="10" bestFit="1" customWidth="1"/>
    <col min="7" max="7" width="9.08203125" bestFit="1" customWidth="1"/>
    <col min="8" max="8" width="12.25" bestFit="1" customWidth="1"/>
    <col min="9" max="9" width="13.75" bestFit="1" customWidth="1"/>
    <col min="10" max="10" width="7.25" bestFit="1" customWidth="1"/>
    <col min="11" max="11" width="22.25" bestFit="1" customWidth="1"/>
    <col min="12" max="12" width="12.75" customWidth="1"/>
    <col min="13" max="13" width="12.08203125" customWidth="1"/>
    <col min="14" max="14" width="14.08203125" bestFit="1" customWidth="1"/>
    <col min="15" max="15" width="8.25" customWidth="1"/>
    <col min="16" max="16" width="10.08203125" bestFit="1" customWidth="1"/>
    <col min="17" max="17" width="20.75" bestFit="1" customWidth="1"/>
    <col min="18" max="18" width="14.25" bestFit="1" customWidth="1"/>
    <col min="19" max="20" width="19.75" bestFit="1" customWidth="1"/>
  </cols>
  <sheetData>
    <row r="1" spans="1:20" s="4" customFormat="1" ht="31">
      <c r="A1" s="24" t="s">
        <v>32</v>
      </c>
      <c r="B1" s="22" t="s">
        <v>34</v>
      </c>
      <c r="C1" s="22" t="s">
        <v>35</v>
      </c>
      <c r="D1" s="22" t="s">
        <v>36</v>
      </c>
      <c r="E1" s="22" t="s">
        <v>37</v>
      </c>
      <c r="F1" s="22" t="s">
        <v>38</v>
      </c>
      <c r="G1" s="22" t="s">
        <v>39</v>
      </c>
      <c r="H1" s="22" t="s">
        <v>40</v>
      </c>
      <c r="I1" s="24" t="s">
        <v>41</v>
      </c>
      <c r="J1" s="24" t="s">
        <v>42</v>
      </c>
      <c r="K1" s="24" t="s">
        <v>43</v>
      </c>
      <c r="L1" s="21" t="s">
        <v>802</v>
      </c>
      <c r="M1" s="21" t="s">
        <v>803</v>
      </c>
      <c r="N1" s="23" t="s">
        <v>804</v>
      </c>
      <c r="O1" s="22" t="s">
        <v>805</v>
      </c>
      <c r="P1" s="20" t="s">
        <v>51</v>
      </c>
      <c r="Q1" s="20" t="s">
        <v>53</v>
      </c>
      <c r="R1" s="20" t="s">
        <v>54</v>
      </c>
      <c r="S1" s="20" t="s">
        <v>55</v>
      </c>
      <c r="T1" s="20" t="s">
        <v>56</v>
      </c>
    </row>
    <row r="2" spans="1:20" hidden="1">
      <c r="A2" t="s">
        <v>806</v>
      </c>
      <c r="B2" t="s">
        <v>3</v>
      </c>
      <c r="C2" t="s">
        <v>17</v>
      </c>
      <c r="D2">
        <v>1000</v>
      </c>
      <c r="E2" t="s">
        <v>518</v>
      </c>
      <c r="F2" t="s">
        <v>518</v>
      </c>
      <c r="G2" t="s">
        <v>518</v>
      </c>
      <c r="H2" t="s">
        <v>807</v>
      </c>
      <c r="I2" t="s">
        <v>7</v>
      </c>
      <c r="J2" t="s">
        <v>62</v>
      </c>
      <c r="K2" t="s">
        <v>808</v>
      </c>
      <c r="L2" t="s">
        <v>57</v>
      </c>
      <c r="M2" t="s">
        <v>57</v>
      </c>
      <c r="N2" t="s">
        <v>809</v>
      </c>
      <c r="O2" t="s">
        <v>809</v>
      </c>
    </row>
    <row r="3" spans="1:20" s="25" customFormat="1" hidden="1">
      <c r="A3" s="25" t="s">
        <v>810</v>
      </c>
      <c r="B3" s="25" t="s">
        <v>3</v>
      </c>
      <c r="C3" s="25" t="s">
        <v>17</v>
      </c>
      <c r="D3" s="25">
        <v>1001</v>
      </c>
      <c r="E3" s="25" t="s">
        <v>811</v>
      </c>
      <c r="F3" s="25" t="s">
        <v>811</v>
      </c>
      <c r="G3" s="25" t="s">
        <v>811</v>
      </c>
      <c r="H3" s="25" t="s">
        <v>812</v>
      </c>
      <c r="I3" s="25" t="s">
        <v>7</v>
      </c>
      <c r="J3" s="25" t="s">
        <v>62</v>
      </c>
      <c r="K3" s="25" t="s">
        <v>808</v>
      </c>
      <c r="L3" s="25" t="s">
        <v>809</v>
      </c>
      <c r="M3" s="25" t="s">
        <v>57</v>
      </c>
      <c r="N3" s="25" t="s">
        <v>809</v>
      </c>
      <c r="O3" s="25" t="s">
        <v>809</v>
      </c>
    </row>
    <row r="4" spans="1:20" hidden="1">
      <c r="A4" s="25" t="s">
        <v>810</v>
      </c>
      <c r="B4" s="25" t="s">
        <v>3</v>
      </c>
      <c r="C4" s="25" t="s">
        <v>17</v>
      </c>
      <c r="D4" s="25">
        <v>1004</v>
      </c>
      <c r="E4" s="25" t="s">
        <v>813</v>
      </c>
      <c r="F4" s="25" t="s">
        <v>813</v>
      </c>
      <c r="G4" s="25" t="s">
        <v>813</v>
      </c>
      <c r="H4" s="25" t="s">
        <v>814</v>
      </c>
      <c r="I4" s="25" t="s">
        <v>7</v>
      </c>
      <c r="J4" s="25" t="s">
        <v>62</v>
      </c>
      <c r="K4" s="25" t="s">
        <v>808</v>
      </c>
      <c r="L4" s="25" t="s">
        <v>809</v>
      </c>
      <c r="M4" s="25" t="s">
        <v>809</v>
      </c>
      <c r="N4" s="25" t="s">
        <v>809</v>
      </c>
      <c r="O4" s="25" t="s">
        <v>809</v>
      </c>
      <c r="P4" s="25"/>
      <c r="Q4" s="25"/>
      <c r="R4" s="25"/>
      <c r="S4" s="25"/>
      <c r="T4" s="25"/>
    </row>
    <row r="5" spans="1:20" hidden="1">
      <c r="A5" t="s">
        <v>815</v>
      </c>
      <c r="B5" t="s">
        <v>3</v>
      </c>
      <c r="C5" t="s">
        <v>17</v>
      </c>
      <c r="D5">
        <v>1002</v>
      </c>
      <c r="E5" t="s">
        <v>816</v>
      </c>
      <c r="F5" t="s">
        <v>816</v>
      </c>
      <c r="G5" t="s">
        <v>816</v>
      </c>
      <c r="H5" t="s">
        <v>522</v>
      </c>
      <c r="I5" t="s">
        <v>7</v>
      </c>
      <c r="J5" t="s">
        <v>62</v>
      </c>
      <c r="K5" t="s">
        <v>808</v>
      </c>
      <c r="L5" t="s">
        <v>809</v>
      </c>
      <c r="M5" t="s">
        <v>809</v>
      </c>
      <c r="N5" t="s">
        <v>809</v>
      </c>
      <c r="O5" t="s">
        <v>809</v>
      </c>
    </row>
    <row r="6" spans="1:20" s="25" customFormat="1" hidden="1">
      <c r="A6" t="s">
        <v>817</v>
      </c>
      <c r="B6" t="s">
        <v>3</v>
      </c>
      <c r="C6" t="s">
        <v>17</v>
      </c>
      <c r="D6">
        <v>1003</v>
      </c>
      <c r="E6" t="s">
        <v>818</v>
      </c>
      <c r="F6" t="s">
        <v>818</v>
      </c>
      <c r="G6" t="s">
        <v>818</v>
      </c>
      <c r="H6" t="s">
        <v>522</v>
      </c>
      <c r="I6" t="s">
        <v>7</v>
      </c>
      <c r="J6" t="s">
        <v>62</v>
      </c>
      <c r="K6" t="s">
        <v>808</v>
      </c>
      <c r="L6" t="s">
        <v>809</v>
      </c>
      <c r="M6" t="s">
        <v>809</v>
      </c>
      <c r="N6" t="s">
        <v>809</v>
      </c>
      <c r="O6" t="s">
        <v>809</v>
      </c>
      <c r="P6"/>
      <c r="Q6"/>
      <c r="R6"/>
      <c r="S6"/>
      <c r="T6"/>
    </row>
    <row r="7" spans="1:20" s="25" customFormat="1" hidden="1">
      <c r="A7" s="25" t="s">
        <v>58</v>
      </c>
      <c r="B7" s="25" t="s">
        <v>3</v>
      </c>
      <c r="C7" s="25" t="s">
        <v>20</v>
      </c>
      <c r="D7" s="25">
        <v>1005</v>
      </c>
      <c r="E7" s="25" t="s">
        <v>60</v>
      </c>
      <c r="F7" s="25" t="s">
        <v>60</v>
      </c>
      <c r="G7" s="25" t="s">
        <v>60</v>
      </c>
      <c r="H7" s="25" t="s">
        <v>807</v>
      </c>
      <c r="I7" s="25" t="s">
        <v>7</v>
      </c>
      <c r="J7" s="25" t="s">
        <v>62</v>
      </c>
      <c r="K7" s="25" t="s">
        <v>63</v>
      </c>
      <c r="L7" s="25" t="s">
        <v>57</v>
      </c>
      <c r="M7" s="25" t="s">
        <v>57</v>
      </c>
      <c r="N7" s="25" t="s">
        <v>57</v>
      </c>
      <c r="O7" s="25" t="s">
        <v>809</v>
      </c>
    </row>
    <row r="8" spans="1:20" hidden="1">
      <c r="A8" s="25" t="s">
        <v>318</v>
      </c>
      <c r="B8" s="25" t="s">
        <v>3</v>
      </c>
      <c r="C8" s="25" t="s">
        <v>20</v>
      </c>
      <c r="D8" s="25">
        <v>1073</v>
      </c>
      <c r="E8" s="25" t="s">
        <v>319</v>
      </c>
      <c r="F8" s="25" t="s">
        <v>319</v>
      </c>
      <c r="G8" s="25" t="s">
        <v>319</v>
      </c>
      <c r="H8" s="25" t="s">
        <v>812</v>
      </c>
      <c r="I8" s="25" t="s">
        <v>7</v>
      </c>
      <c r="J8" s="25" t="s">
        <v>62</v>
      </c>
      <c r="K8" s="25" t="s">
        <v>321</v>
      </c>
      <c r="L8" s="25" t="s">
        <v>57</v>
      </c>
      <c r="M8" s="25" t="s">
        <v>57</v>
      </c>
      <c r="N8" s="25" t="s">
        <v>57</v>
      </c>
      <c r="O8" s="25" t="s">
        <v>809</v>
      </c>
      <c r="P8" s="25"/>
      <c r="Q8" s="25"/>
      <c r="R8" s="25"/>
      <c r="S8" s="25"/>
      <c r="T8" s="25"/>
    </row>
    <row r="9" spans="1:20" hidden="1">
      <c r="A9" s="25" t="s">
        <v>318</v>
      </c>
      <c r="B9" s="25" t="s">
        <v>3</v>
      </c>
      <c r="C9" s="25" t="s">
        <v>20</v>
      </c>
      <c r="D9" s="25">
        <v>1134</v>
      </c>
      <c r="E9" s="25" t="s">
        <v>819</v>
      </c>
      <c r="F9" s="25" t="s">
        <v>819</v>
      </c>
      <c r="G9" s="25" t="s">
        <v>819</v>
      </c>
      <c r="H9" s="25" t="s">
        <v>814</v>
      </c>
      <c r="I9" s="25" t="s">
        <v>7</v>
      </c>
      <c r="J9" s="25" t="s">
        <v>62</v>
      </c>
      <c r="K9" s="25" t="s">
        <v>321</v>
      </c>
      <c r="L9" s="25" t="s">
        <v>809</v>
      </c>
      <c r="M9" s="25" t="s">
        <v>809</v>
      </c>
      <c r="N9" s="25" t="s">
        <v>57</v>
      </c>
      <c r="O9" s="25" t="s">
        <v>809</v>
      </c>
      <c r="P9" s="25"/>
      <c r="Q9" s="25"/>
      <c r="R9" s="25"/>
      <c r="S9" s="25"/>
      <c r="T9" s="25"/>
    </row>
    <row r="10" spans="1:20" hidden="1">
      <c r="A10" s="25" t="s">
        <v>322</v>
      </c>
      <c r="B10" s="25" t="s">
        <v>3</v>
      </c>
      <c r="C10" s="25" t="s">
        <v>20</v>
      </c>
      <c r="D10" s="25">
        <v>1074</v>
      </c>
      <c r="E10" s="25" t="s">
        <v>323</v>
      </c>
      <c r="F10" s="25" t="s">
        <v>323</v>
      </c>
      <c r="G10" s="25" t="s">
        <v>323</v>
      </c>
      <c r="H10" s="25" t="s">
        <v>812</v>
      </c>
      <c r="I10" s="25" t="s">
        <v>7</v>
      </c>
      <c r="J10" s="25" t="s">
        <v>62</v>
      </c>
      <c r="K10" s="25" t="s">
        <v>321</v>
      </c>
      <c r="L10" s="25" t="s">
        <v>57</v>
      </c>
      <c r="M10" s="25" t="s">
        <v>57</v>
      </c>
      <c r="N10" s="25" t="s">
        <v>809</v>
      </c>
      <c r="O10" s="25" t="s">
        <v>809</v>
      </c>
      <c r="P10" s="25"/>
      <c r="Q10" s="25"/>
      <c r="R10" s="25"/>
      <c r="S10" s="25"/>
      <c r="T10" s="25"/>
    </row>
    <row r="11" spans="1:20" hidden="1">
      <c r="A11" t="s">
        <v>820</v>
      </c>
      <c r="B11" t="s">
        <v>3</v>
      </c>
      <c r="C11" t="s">
        <v>20</v>
      </c>
      <c r="D11">
        <v>1159</v>
      </c>
      <c r="E11" t="s">
        <v>821</v>
      </c>
      <c r="F11" t="s">
        <v>821</v>
      </c>
      <c r="G11" t="s">
        <v>821</v>
      </c>
      <c r="H11" t="s">
        <v>522</v>
      </c>
      <c r="I11" t="s">
        <v>7</v>
      </c>
      <c r="J11" t="s">
        <v>62</v>
      </c>
      <c r="K11" t="s">
        <v>523</v>
      </c>
      <c r="L11" t="s">
        <v>809</v>
      </c>
      <c r="M11" t="s">
        <v>809</v>
      </c>
      <c r="N11" t="s">
        <v>57</v>
      </c>
      <c r="O11" t="s">
        <v>809</v>
      </c>
    </row>
    <row r="12" spans="1:20" s="25" customFormat="1" hidden="1">
      <c r="A12" s="25" t="s">
        <v>69</v>
      </c>
      <c r="B12" s="25" t="s">
        <v>3</v>
      </c>
      <c r="C12" s="25" t="s">
        <v>20</v>
      </c>
      <c r="D12" s="25">
        <v>1006</v>
      </c>
      <c r="E12" s="25" t="s">
        <v>71</v>
      </c>
      <c r="F12" s="25" t="s">
        <v>71</v>
      </c>
      <c r="G12" s="25" t="s">
        <v>71</v>
      </c>
      <c r="H12" s="25" t="s">
        <v>807</v>
      </c>
      <c r="I12" s="25" t="s">
        <v>7</v>
      </c>
      <c r="J12" s="25" t="s">
        <v>62</v>
      </c>
      <c r="K12" s="25" t="s">
        <v>63</v>
      </c>
      <c r="L12" s="25" t="s">
        <v>57</v>
      </c>
      <c r="M12" s="25" t="s">
        <v>57</v>
      </c>
      <c r="N12" s="25" t="s">
        <v>57</v>
      </c>
      <c r="O12" s="25" t="s">
        <v>809</v>
      </c>
    </row>
    <row r="13" spans="1:20" hidden="1">
      <c r="A13" s="25" t="s">
        <v>326</v>
      </c>
      <c r="B13" s="25" t="s">
        <v>3</v>
      </c>
      <c r="C13" s="25" t="s">
        <v>20</v>
      </c>
      <c r="D13" s="25">
        <v>1075</v>
      </c>
      <c r="E13" s="25" t="s">
        <v>327</v>
      </c>
      <c r="F13" s="25" t="s">
        <v>327</v>
      </c>
      <c r="G13" s="25" t="s">
        <v>327</v>
      </c>
      <c r="H13" s="25" t="s">
        <v>812</v>
      </c>
      <c r="I13" s="25" t="s">
        <v>7</v>
      </c>
      <c r="J13" s="25" t="s">
        <v>62</v>
      </c>
      <c r="K13" s="25" t="s">
        <v>321</v>
      </c>
      <c r="L13" s="25" t="s">
        <v>57</v>
      </c>
      <c r="M13" s="25" t="s">
        <v>57</v>
      </c>
      <c r="N13" s="25" t="s">
        <v>57</v>
      </c>
      <c r="O13" s="25" t="s">
        <v>809</v>
      </c>
      <c r="P13" s="25"/>
      <c r="Q13" s="25"/>
      <c r="R13" s="25"/>
      <c r="S13" s="25"/>
      <c r="T13" s="25"/>
    </row>
    <row r="14" spans="1:20" hidden="1">
      <c r="A14" t="s">
        <v>822</v>
      </c>
      <c r="B14" t="s">
        <v>3</v>
      </c>
      <c r="C14" t="s">
        <v>20</v>
      </c>
      <c r="D14">
        <v>1160</v>
      </c>
      <c r="E14" t="s">
        <v>823</v>
      </c>
      <c r="F14" t="s">
        <v>823</v>
      </c>
      <c r="G14" t="s">
        <v>823</v>
      </c>
      <c r="H14" t="s">
        <v>522</v>
      </c>
      <c r="I14" t="s">
        <v>7</v>
      </c>
      <c r="J14" t="s">
        <v>62</v>
      </c>
      <c r="K14" t="s">
        <v>523</v>
      </c>
      <c r="L14" t="s">
        <v>809</v>
      </c>
      <c r="M14" t="s">
        <v>809</v>
      </c>
      <c r="N14" t="s">
        <v>57</v>
      </c>
      <c r="O14" t="s">
        <v>809</v>
      </c>
    </row>
    <row r="15" spans="1:20" s="25" customFormat="1" hidden="1">
      <c r="A15" s="25" t="s">
        <v>73</v>
      </c>
      <c r="B15" s="25" t="s">
        <v>3</v>
      </c>
      <c r="C15" s="25" t="s">
        <v>20</v>
      </c>
      <c r="D15" s="25">
        <v>1007</v>
      </c>
      <c r="E15" s="25" t="s">
        <v>75</v>
      </c>
      <c r="F15" s="25" t="s">
        <v>75</v>
      </c>
      <c r="G15" s="25" t="s">
        <v>75</v>
      </c>
      <c r="H15" s="25" t="s">
        <v>807</v>
      </c>
      <c r="I15" s="25" t="s">
        <v>7</v>
      </c>
      <c r="J15" s="25" t="s">
        <v>62</v>
      </c>
      <c r="K15" s="25" t="s">
        <v>63</v>
      </c>
      <c r="L15" s="25" t="s">
        <v>57</v>
      </c>
      <c r="M15" s="25" t="s">
        <v>57</v>
      </c>
      <c r="N15" s="25" t="s">
        <v>57</v>
      </c>
      <c r="O15" s="25" t="s">
        <v>809</v>
      </c>
    </row>
    <row r="16" spans="1:20" hidden="1">
      <c r="A16" s="25" t="s">
        <v>328</v>
      </c>
      <c r="B16" s="25" t="s">
        <v>3</v>
      </c>
      <c r="C16" s="25" t="s">
        <v>20</v>
      </c>
      <c r="D16" s="25">
        <v>1076</v>
      </c>
      <c r="E16" s="25" t="s">
        <v>329</v>
      </c>
      <c r="F16" s="25" t="s">
        <v>329</v>
      </c>
      <c r="G16" s="25" t="s">
        <v>329</v>
      </c>
      <c r="H16" s="25" t="s">
        <v>812</v>
      </c>
      <c r="I16" s="25" t="s">
        <v>7</v>
      </c>
      <c r="J16" s="25" t="s">
        <v>62</v>
      </c>
      <c r="K16" s="25" t="s">
        <v>321</v>
      </c>
      <c r="L16" s="25" t="s">
        <v>57</v>
      </c>
      <c r="M16" s="25" t="s">
        <v>57</v>
      </c>
      <c r="N16" s="25" t="s">
        <v>57</v>
      </c>
      <c r="O16" s="25" t="s">
        <v>809</v>
      </c>
      <c r="P16" s="25"/>
      <c r="Q16" s="25"/>
      <c r="R16" s="25"/>
      <c r="S16" s="25"/>
      <c r="T16" s="25"/>
    </row>
    <row r="17" spans="1:20" hidden="1">
      <c r="A17" t="s">
        <v>824</v>
      </c>
      <c r="B17" t="s">
        <v>3</v>
      </c>
      <c r="C17" t="s">
        <v>20</v>
      </c>
      <c r="D17">
        <v>1161</v>
      </c>
      <c r="E17" t="s">
        <v>825</v>
      </c>
      <c r="F17" t="s">
        <v>825</v>
      </c>
      <c r="G17" t="s">
        <v>825</v>
      </c>
      <c r="H17" t="s">
        <v>522</v>
      </c>
      <c r="I17" t="s">
        <v>7</v>
      </c>
      <c r="J17" t="s">
        <v>62</v>
      </c>
      <c r="K17" t="s">
        <v>523</v>
      </c>
      <c r="L17" t="s">
        <v>809</v>
      </c>
      <c r="M17" t="s">
        <v>809</v>
      </c>
      <c r="N17" t="s">
        <v>57</v>
      </c>
      <c r="O17" t="s">
        <v>809</v>
      </c>
    </row>
    <row r="18" spans="1:20" s="25" customFormat="1" hidden="1">
      <c r="A18" s="25" t="s">
        <v>77</v>
      </c>
      <c r="B18" s="25" t="s">
        <v>3</v>
      </c>
      <c r="C18" s="25" t="s">
        <v>20</v>
      </c>
      <c r="D18" s="25">
        <v>1008</v>
      </c>
      <c r="E18" s="25" t="s">
        <v>79</v>
      </c>
      <c r="F18" s="25" t="s">
        <v>79</v>
      </c>
      <c r="G18" s="25" t="s">
        <v>79</v>
      </c>
      <c r="H18" s="25" t="s">
        <v>807</v>
      </c>
      <c r="I18" s="25" t="s">
        <v>7</v>
      </c>
      <c r="J18" s="25" t="s">
        <v>62</v>
      </c>
      <c r="K18" s="25" t="s">
        <v>63</v>
      </c>
      <c r="L18" s="25" t="s">
        <v>57</v>
      </c>
      <c r="M18" s="25" t="s">
        <v>57</v>
      </c>
      <c r="N18" s="25" t="s">
        <v>57</v>
      </c>
      <c r="O18" s="25" t="s">
        <v>809</v>
      </c>
    </row>
    <row r="19" spans="1:20" hidden="1">
      <c r="A19" s="25" t="s">
        <v>330</v>
      </c>
      <c r="B19" s="25" t="s">
        <v>3</v>
      </c>
      <c r="C19" s="25" t="s">
        <v>20</v>
      </c>
      <c r="D19" s="25">
        <v>1077</v>
      </c>
      <c r="E19" s="25" t="s">
        <v>331</v>
      </c>
      <c r="F19" s="25" t="s">
        <v>331</v>
      </c>
      <c r="G19" s="25" t="s">
        <v>331</v>
      </c>
      <c r="H19" s="25" t="s">
        <v>812</v>
      </c>
      <c r="I19" s="25" t="s">
        <v>7</v>
      </c>
      <c r="J19" s="25" t="s">
        <v>62</v>
      </c>
      <c r="K19" s="25" t="s">
        <v>321</v>
      </c>
      <c r="L19" s="25" t="s">
        <v>57</v>
      </c>
      <c r="M19" s="25" t="s">
        <v>57</v>
      </c>
      <c r="N19" s="25" t="s">
        <v>57</v>
      </c>
      <c r="O19" s="25" t="s">
        <v>809</v>
      </c>
      <c r="P19" s="25"/>
      <c r="Q19" s="25"/>
      <c r="R19" s="25"/>
      <c r="S19" s="25"/>
      <c r="T19" s="25"/>
    </row>
    <row r="20" spans="1:20" hidden="1">
      <c r="A20" s="25" t="s">
        <v>330</v>
      </c>
      <c r="B20" s="25" t="s">
        <v>3</v>
      </c>
      <c r="C20" s="25" t="s">
        <v>20</v>
      </c>
      <c r="D20" s="25">
        <v>1135</v>
      </c>
      <c r="E20" s="25" t="s">
        <v>826</v>
      </c>
      <c r="F20" s="25" t="s">
        <v>826</v>
      </c>
      <c r="G20" s="25" t="s">
        <v>826</v>
      </c>
      <c r="H20" s="25" t="s">
        <v>814</v>
      </c>
      <c r="I20" s="25" t="s">
        <v>7</v>
      </c>
      <c r="J20" s="25" t="s">
        <v>62</v>
      </c>
      <c r="K20" s="25" t="s">
        <v>321</v>
      </c>
      <c r="L20" s="25" t="s">
        <v>809</v>
      </c>
      <c r="M20" s="25" t="s">
        <v>809</v>
      </c>
      <c r="N20" s="25" t="s">
        <v>57</v>
      </c>
      <c r="O20" s="25" t="s">
        <v>809</v>
      </c>
      <c r="P20" s="25"/>
      <c r="Q20" s="25"/>
      <c r="R20" s="25"/>
      <c r="S20" s="25"/>
      <c r="T20" s="25"/>
    </row>
    <row r="21" spans="1:20" hidden="1">
      <c r="A21" s="25" t="s">
        <v>332</v>
      </c>
      <c r="B21" s="25" t="s">
        <v>3</v>
      </c>
      <c r="C21" s="25" t="s">
        <v>20</v>
      </c>
      <c r="D21" s="25">
        <v>1078</v>
      </c>
      <c r="E21" s="25" t="s">
        <v>333</v>
      </c>
      <c r="F21" s="25" t="s">
        <v>333</v>
      </c>
      <c r="G21" s="25" t="s">
        <v>333</v>
      </c>
      <c r="H21" s="25" t="s">
        <v>812</v>
      </c>
      <c r="I21" s="25" t="s">
        <v>7</v>
      </c>
      <c r="J21" s="25" t="s">
        <v>62</v>
      </c>
      <c r="K21" s="25" t="s">
        <v>321</v>
      </c>
      <c r="L21" s="25" t="s">
        <v>57</v>
      </c>
      <c r="M21" s="25" t="s">
        <v>57</v>
      </c>
      <c r="N21" s="25" t="s">
        <v>809</v>
      </c>
      <c r="O21" s="25" t="s">
        <v>809</v>
      </c>
      <c r="P21" s="25"/>
      <c r="Q21" s="25"/>
      <c r="R21" s="25"/>
      <c r="S21" s="25"/>
      <c r="T21" s="25"/>
    </row>
    <row r="22" spans="1:20" hidden="1">
      <c r="A22" t="s">
        <v>827</v>
      </c>
      <c r="B22" t="s">
        <v>3</v>
      </c>
      <c r="C22" t="s">
        <v>20</v>
      </c>
      <c r="D22">
        <v>1162</v>
      </c>
      <c r="E22" t="s">
        <v>828</v>
      </c>
      <c r="F22" t="s">
        <v>828</v>
      </c>
      <c r="G22" t="s">
        <v>828</v>
      </c>
      <c r="H22" t="s">
        <v>522</v>
      </c>
      <c r="I22" t="s">
        <v>7</v>
      </c>
      <c r="J22" t="s">
        <v>62</v>
      </c>
      <c r="K22" t="s">
        <v>523</v>
      </c>
      <c r="L22" t="s">
        <v>809</v>
      </c>
      <c r="M22" t="s">
        <v>809</v>
      </c>
      <c r="N22" t="s">
        <v>57</v>
      </c>
      <c r="O22" t="s">
        <v>809</v>
      </c>
    </row>
    <row r="23" spans="1:20" s="25" customFormat="1" hidden="1">
      <c r="A23" s="25" t="s">
        <v>81</v>
      </c>
      <c r="B23" s="25" t="s">
        <v>3</v>
      </c>
      <c r="C23" s="25" t="s">
        <v>20</v>
      </c>
      <c r="D23" s="25">
        <v>1009</v>
      </c>
      <c r="E23" s="25" t="s">
        <v>83</v>
      </c>
      <c r="F23" s="25" t="s">
        <v>83</v>
      </c>
      <c r="G23" s="25" t="s">
        <v>83</v>
      </c>
      <c r="H23" s="25" t="s">
        <v>807</v>
      </c>
      <c r="I23" s="25" t="s">
        <v>7</v>
      </c>
      <c r="J23" s="25" t="s">
        <v>62</v>
      </c>
      <c r="K23" s="25" t="s">
        <v>63</v>
      </c>
      <c r="L23" s="25" t="s">
        <v>57</v>
      </c>
      <c r="M23" s="25" t="s">
        <v>57</v>
      </c>
      <c r="N23" s="25" t="s">
        <v>57</v>
      </c>
      <c r="O23" s="25" t="s">
        <v>809</v>
      </c>
    </row>
    <row r="24" spans="1:20" hidden="1">
      <c r="A24" t="s">
        <v>829</v>
      </c>
      <c r="B24" t="s">
        <v>3</v>
      </c>
      <c r="C24" t="s">
        <v>20</v>
      </c>
      <c r="D24">
        <v>1163</v>
      </c>
      <c r="E24" t="s">
        <v>830</v>
      </c>
      <c r="F24" t="s">
        <v>830</v>
      </c>
      <c r="G24" t="s">
        <v>830</v>
      </c>
      <c r="H24" t="s">
        <v>522</v>
      </c>
      <c r="I24" t="s">
        <v>7</v>
      </c>
      <c r="J24" t="s">
        <v>62</v>
      </c>
      <c r="K24" t="s">
        <v>523</v>
      </c>
      <c r="L24" t="s">
        <v>809</v>
      </c>
      <c r="M24" t="s">
        <v>809</v>
      </c>
      <c r="N24" t="s">
        <v>57</v>
      </c>
      <c r="O24" t="s">
        <v>809</v>
      </c>
    </row>
    <row r="25" spans="1:20" hidden="1">
      <c r="A25" t="s">
        <v>85</v>
      </c>
      <c r="B25" t="s">
        <v>3</v>
      </c>
      <c r="C25" t="s">
        <v>21</v>
      </c>
      <c r="D25">
        <v>1010</v>
      </c>
      <c r="E25" t="s">
        <v>87</v>
      </c>
      <c r="F25" t="s">
        <v>87</v>
      </c>
      <c r="G25" t="s">
        <v>87</v>
      </c>
      <c r="H25" t="s">
        <v>807</v>
      </c>
      <c r="I25" t="s">
        <v>7</v>
      </c>
      <c r="J25" t="s">
        <v>62</v>
      </c>
      <c r="K25" t="s">
        <v>63</v>
      </c>
      <c r="L25" t="s">
        <v>57</v>
      </c>
      <c r="M25" t="s">
        <v>57</v>
      </c>
      <c r="N25" t="s">
        <v>57</v>
      </c>
      <c r="O25" t="s">
        <v>809</v>
      </c>
    </row>
    <row r="26" spans="1:20" hidden="1">
      <c r="A26" s="25" t="s">
        <v>334</v>
      </c>
      <c r="B26" s="25" t="s">
        <v>3</v>
      </c>
      <c r="C26" s="25" t="s">
        <v>21</v>
      </c>
      <c r="D26" s="25">
        <v>1079</v>
      </c>
      <c r="E26" s="25" t="s">
        <v>335</v>
      </c>
      <c r="F26" s="25" t="s">
        <v>335</v>
      </c>
      <c r="G26" s="25" t="s">
        <v>335</v>
      </c>
      <c r="H26" s="25" t="s">
        <v>812</v>
      </c>
      <c r="I26" s="25" t="s">
        <v>7</v>
      </c>
      <c r="J26" s="25" t="s">
        <v>62</v>
      </c>
      <c r="K26" s="25" t="s">
        <v>321</v>
      </c>
      <c r="L26" s="25" t="s">
        <v>57</v>
      </c>
      <c r="M26" s="25" t="s">
        <v>57</v>
      </c>
      <c r="N26" s="25" t="s">
        <v>57</v>
      </c>
      <c r="O26" s="25" t="s">
        <v>809</v>
      </c>
      <c r="P26" s="25"/>
      <c r="Q26" s="25"/>
      <c r="R26" s="25"/>
      <c r="S26" s="25"/>
      <c r="T26" s="25"/>
    </row>
    <row r="27" spans="1:20" hidden="1">
      <c r="A27" s="25" t="s">
        <v>334</v>
      </c>
      <c r="B27" s="25" t="s">
        <v>3</v>
      </c>
      <c r="C27" s="25" t="s">
        <v>20</v>
      </c>
      <c r="D27" s="25">
        <v>1136</v>
      </c>
      <c r="E27" s="25" t="s">
        <v>831</v>
      </c>
      <c r="F27" s="25" t="s">
        <v>831</v>
      </c>
      <c r="G27" s="25" t="s">
        <v>831</v>
      </c>
      <c r="H27" s="25" t="s">
        <v>814</v>
      </c>
      <c r="I27" s="25" t="s">
        <v>7</v>
      </c>
      <c r="J27" s="25" t="s">
        <v>62</v>
      </c>
      <c r="K27" s="25" t="s">
        <v>321</v>
      </c>
      <c r="L27" s="25" t="s">
        <v>809</v>
      </c>
      <c r="M27" s="25" t="s">
        <v>809</v>
      </c>
      <c r="N27" s="25" t="s">
        <v>57</v>
      </c>
      <c r="O27" s="25" t="s">
        <v>809</v>
      </c>
      <c r="P27" s="25"/>
      <c r="Q27" s="25"/>
      <c r="R27" s="25"/>
      <c r="S27" s="25"/>
      <c r="T27" s="25"/>
    </row>
    <row r="28" spans="1:20" hidden="1">
      <c r="A28" s="25" t="s">
        <v>336</v>
      </c>
      <c r="B28" s="25" t="s">
        <v>3</v>
      </c>
      <c r="C28" s="25" t="s">
        <v>21</v>
      </c>
      <c r="D28" s="25">
        <v>1080</v>
      </c>
      <c r="E28" s="25" t="s">
        <v>337</v>
      </c>
      <c r="F28" s="25" t="s">
        <v>337</v>
      </c>
      <c r="G28" s="25" t="s">
        <v>337</v>
      </c>
      <c r="H28" s="25" t="s">
        <v>812</v>
      </c>
      <c r="I28" s="25" t="s">
        <v>7</v>
      </c>
      <c r="J28" s="25" t="s">
        <v>62</v>
      </c>
      <c r="K28" s="25" t="s">
        <v>321</v>
      </c>
      <c r="L28" s="25" t="s">
        <v>57</v>
      </c>
      <c r="M28" s="25" t="s">
        <v>57</v>
      </c>
      <c r="N28" s="25" t="s">
        <v>809</v>
      </c>
      <c r="O28" s="25" t="s">
        <v>809</v>
      </c>
      <c r="P28" s="25"/>
      <c r="Q28" s="25"/>
      <c r="R28" s="25"/>
      <c r="S28" s="25"/>
      <c r="T28" s="25"/>
    </row>
    <row r="29" spans="1:20" hidden="1">
      <c r="A29" t="s">
        <v>832</v>
      </c>
      <c r="B29" t="s">
        <v>3</v>
      </c>
      <c r="C29" t="s">
        <v>21</v>
      </c>
      <c r="D29">
        <v>1164</v>
      </c>
      <c r="E29" t="s">
        <v>833</v>
      </c>
      <c r="F29" t="s">
        <v>833</v>
      </c>
      <c r="G29" t="s">
        <v>833</v>
      </c>
      <c r="H29" t="s">
        <v>522</v>
      </c>
      <c r="I29" t="s">
        <v>7</v>
      </c>
      <c r="J29" t="s">
        <v>62</v>
      </c>
      <c r="K29" t="s">
        <v>523</v>
      </c>
      <c r="L29" t="s">
        <v>809</v>
      </c>
      <c r="M29" t="s">
        <v>809</v>
      </c>
      <c r="N29" t="s">
        <v>57</v>
      </c>
      <c r="O29" t="s">
        <v>809</v>
      </c>
    </row>
    <row r="30" spans="1:20" s="25" customFormat="1" hidden="1">
      <c r="A30" s="25" t="s">
        <v>90</v>
      </c>
      <c r="B30" s="25" t="s">
        <v>3</v>
      </c>
      <c r="C30" s="25" t="s">
        <v>20</v>
      </c>
      <c r="D30" s="25">
        <v>1011</v>
      </c>
      <c r="E30" s="25" t="s">
        <v>92</v>
      </c>
      <c r="F30" s="25" t="s">
        <v>92</v>
      </c>
      <c r="G30" s="25" t="s">
        <v>92</v>
      </c>
      <c r="H30" s="25" t="s">
        <v>807</v>
      </c>
      <c r="I30" s="25" t="s">
        <v>7</v>
      </c>
      <c r="J30" s="25" t="s">
        <v>62</v>
      </c>
      <c r="K30" s="25" t="s">
        <v>63</v>
      </c>
      <c r="L30" s="25" t="s">
        <v>57</v>
      </c>
      <c r="M30" s="25" t="s">
        <v>57</v>
      </c>
      <c r="N30" s="25" t="s">
        <v>57</v>
      </c>
      <c r="O30" s="25" t="s">
        <v>809</v>
      </c>
    </row>
    <row r="31" spans="1:20" hidden="1">
      <c r="A31" s="25" t="s">
        <v>338</v>
      </c>
      <c r="B31" s="25" t="s">
        <v>3</v>
      </c>
      <c r="C31" s="25" t="s">
        <v>20</v>
      </c>
      <c r="D31" s="25">
        <v>1081</v>
      </c>
      <c r="E31" s="25" t="s">
        <v>339</v>
      </c>
      <c r="F31" s="25" t="s">
        <v>339</v>
      </c>
      <c r="G31" s="25" t="s">
        <v>339</v>
      </c>
      <c r="H31" s="25" t="s">
        <v>812</v>
      </c>
      <c r="I31" s="25" t="s">
        <v>7</v>
      </c>
      <c r="J31" s="25" t="s">
        <v>62</v>
      </c>
      <c r="K31" s="25" t="s">
        <v>321</v>
      </c>
      <c r="L31" s="25" t="s">
        <v>57</v>
      </c>
      <c r="M31" s="25" t="s">
        <v>57</v>
      </c>
      <c r="N31" s="25" t="s">
        <v>57</v>
      </c>
      <c r="O31" s="25" t="s">
        <v>809</v>
      </c>
      <c r="P31" s="25"/>
      <c r="Q31" s="25"/>
      <c r="R31" s="25"/>
      <c r="S31" s="25"/>
      <c r="T31" s="25"/>
    </row>
    <row r="32" spans="1:20" hidden="1">
      <c r="A32" s="25" t="s">
        <v>338</v>
      </c>
      <c r="B32" s="25" t="s">
        <v>3</v>
      </c>
      <c r="C32" s="25" t="s">
        <v>20</v>
      </c>
      <c r="D32" s="25">
        <v>1137</v>
      </c>
      <c r="E32" s="25" t="s">
        <v>834</v>
      </c>
      <c r="F32" s="25" t="s">
        <v>834</v>
      </c>
      <c r="G32" s="25" t="s">
        <v>834</v>
      </c>
      <c r="H32" s="25" t="s">
        <v>814</v>
      </c>
      <c r="I32" s="25" t="s">
        <v>7</v>
      </c>
      <c r="J32" s="25" t="s">
        <v>62</v>
      </c>
      <c r="K32" s="25" t="s">
        <v>321</v>
      </c>
      <c r="L32" s="25" t="s">
        <v>809</v>
      </c>
      <c r="M32" s="25" t="s">
        <v>809</v>
      </c>
      <c r="N32" s="25" t="s">
        <v>57</v>
      </c>
      <c r="O32" s="25" t="s">
        <v>809</v>
      </c>
      <c r="P32" s="25"/>
      <c r="Q32" s="25"/>
      <c r="R32" s="25"/>
      <c r="S32" s="25"/>
      <c r="T32" s="25"/>
    </row>
    <row r="33" spans="1:20" hidden="1">
      <c r="A33" s="25" t="s">
        <v>340</v>
      </c>
      <c r="B33" s="25" t="s">
        <v>3</v>
      </c>
      <c r="C33" s="25" t="s">
        <v>20</v>
      </c>
      <c r="D33" s="25">
        <v>1082</v>
      </c>
      <c r="E33" s="25" t="s">
        <v>341</v>
      </c>
      <c r="F33" s="25" t="s">
        <v>341</v>
      </c>
      <c r="G33" s="25" t="s">
        <v>341</v>
      </c>
      <c r="H33" s="25" t="s">
        <v>812</v>
      </c>
      <c r="I33" s="25" t="s">
        <v>7</v>
      </c>
      <c r="J33" s="25" t="s">
        <v>62</v>
      </c>
      <c r="K33" s="25" t="s">
        <v>321</v>
      </c>
      <c r="L33" s="25" t="s">
        <v>57</v>
      </c>
      <c r="M33" s="25" t="s">
        <v>57</v>
      </c>
      <c r="N33" s="25" t="s">
        <v>809</v>
      </c>
      <c r="O33" s="25" t="s">
        <v>809</v>
      </c>
      <c r="P33" s="25"/>
      <c r="Q33" s="25"/>
      <c r="R33" s="25"/>
      <c r="S33" s="25"/>
      <c r="T33" s="25"/>
    </row>
    <row r="34" spans="1:20" hidden="1">
      <c r="A34" t="s">
        <v>835</v>
      </c>
      <c r="B34" t="s">
        <v>3</v>
      </c>
      <c r="C34" t="s">
        <v>20</v>
      </c>
      <c r="D34">
        <v>1165</v>
      </c>
      <c r="E34" t="s">
        <v>836</v>
      </c>
      <c r="F34" t="s">
        <v>836</v>
      </c>
      <c r="G34" t="s">
        <v>836</v>
      </c>
      <c r="H34" t="s">
        <v>522</v>
      </c>
      <c r="I34" t="s">
        <v>7</v>
      </c>
      <c r="J34" t="s">
        <v>62</v>
      </c>
      <c r="K34" t="s">
        <v>523</v>
      </c>
      <c r="L34" t="s">
        <v>809</v>
      </c>
      <c r="M34" t="s">
        <v>809</v>
      </c>
      <c r="N34" t="s">
        <v>57</v>
      </c>
      <c r="O34" t="s">
        <v>809</v>
      </c>
    </row>
    <row r="35" spans="1:20" s="25" customFormat="1" hidden="1">
      <c r="A35" s="25" t="s">
        <v>94</v>
      </c>
      <c r="B35" s="25" t="s">
        <v>3</v>
      </c>
      <c r="C35" s="25" t="s">
        <v>20</v>
      </c>
      <c r="D35" s="25">
        <v>1012</v>
      </c>
      <c r="E35" s="25" t="s">
        <v>96</v>
      </c>
      <c r="F35" s="25" t="s">
        <v>96</v>
      </c>
      <c r="G35" s="25" t="s">
        <v>96</v>
      </c>
      <c r="H35" s="25" t="s">
        <v>807</v>
      </c>
      <c r="I35" s="25" t="s">
        <v>7</v>
      </c>
      <c r="J35" s="25" t="s">
        <v>62</v>
      </c>
      <c r="K35" s="25" t="s">
        <v>63</v>
      </c>
      <c r="L35" s="25" t="s">
        <v>57</v>
      </c>
      <c r="M35" s="25" t="s">
        <v>57</v>
      </c>
      <c r="N35" s="25" t="s">
        <v>57</v>
      </c>
      <c r="O35" s="25" t="s">
        <v>809</v>
      </c>
    </row>
    <row r="36" spans="1:20" s="25" customFormat="1" hidden="1">
      <c r="A36" s="25" t="s">
        <v>98</v>
      </c>
      <c r="B36" s="25" t="s">
        <v>3</v>
      </c>
      <c r="C36" s="25" t="s">
        <v>20</v>
      </c>
      <c r="D36" s="25">
        <v>1013</v>
      </c>
      <c r="E36" s="25" t="s">
        <v>100</v>
      </c>
      <c r="F36" s="25" t="s">
        <v>100</v>
      </c>
      <c r="G36" s="25" t="s">
        <v>100</v>
      </c>
      <c r="H36" s="25" t="s">
        <v>807</v>
      </c>
      <c r="I36" s="25" t="s">
        <v>7</v>
      </c>
      <c r="J36" s="25" t="s">
        <v>62</v>
      </c>
      <c r="K36" s="25" t="s">
        <v>63</v>
      </c>
      <c r="L36" s="25" t="s">
        <v>57</v>
      </c>
      <c r="M36" s="25" t="s">
        <v>57</v>
      </c>
      <c r="N36" s="25" t="s">
        <v>57</v>
      </c>
      <c r="O36" s="25" t="s">
        <v>809</v>
      </c>
    </row>
    <row r="37" spans="1:20" hidden="1">
      <c r="A37" s="25" t="s">
        <v>342</v>
      </c>
      <c r="B37" s="25" t="s">
        <v>3</v>
      </c>
      <c r="C37" s="25" t="s">
        <v>20</v>
      </c>
      <c r="D37" s="25">
        <v>1083</v>
      </c>
      <c r="E37" s="25" t="s">
        <v>343</v>
      </c>
      <c r="F37" s="25" t="s">
        <v>343</v>
      </c>
      <c r="G37" s="25" t="s">
        <v>343</v>
      </c>
      <c r="H37" s="25" t="s">
        <v>812</v>
      </c>
      <c r="I37" s="25" t="s">
        <v>7</v>
      </c>
      <c r="J37" s="25" t="s">
        <v>62</v>
      </c>
      <c r="K37" s="25" t="s">
        <v>321</v>
      </c>
      <c r="L37" s="25" t="s">
        <v>57</v>
      </c>
      <c r="M37" s="25" t="s">
        <v>57</v>
      </c>
      <c r="N37" s="25" t="s">
        <v>57</v>
      </c>
      <c r="O37" s="25" t="s">
        <v>809</v>
      </c>
      <c r="P37" s="25"/>
      <c r="Q37" s="25"/>
      <c r="R37" s="25"/>
      <c r="S37" s="25"/>
      <c r="T37" s="25"/>
    </row>
    <row r="38" spans="1:20" hidden="1">
      <c r="A38" s="25" t="s">
        <v>342</v>
      </c>
      <c r="B38" s="25" t="s">
        <v>3</v>
      </c>
      <c r="C38" s="25" t="s">
        <v>20</v>
      </c>
      <c r="D38" s="25">
        <v>1138</v>
      </c>
      <c r="E38" s="25" t="s">
        <v>450</v>
      </c>
      <c r="F38" s="25" t="s">
        <v>450</v>
      </c>
      <c r="G38" s="25" t="s">
        <v>450</v>
      </c>
      <c r="H38" s="25" t="s">
        <v>814</v>
      </c>
      <c r="I38" s="25" t="s">
        <v>7</v>
      </c>
      <c r="J38" s="25" t="s">
        <v>62</v>
      </c>
      <c r="K38" s="25" t="s">
        <v>321</v>
      </c>
      <c r="L38" s="25" t="s">
        <v>809</v>
      </c>
      <c r="M38" s="25" t="s">
        <v>809</v>
      </c>
      <c r="N38" s="25" t="s">
        <v>57</v>
      </c>
      <c r="O38" s="25" t="s">
        <v>809</v>
      </c>
      <c r="P38" s="25"/>
      <c r="Q38" s="25"/>
      <c r="R38" s="25"/>
      <c r="S38" s="25"/>
      <c r="T38" s="25"/>
    </row>
    <row r="39" spans="1:20" hidden="1">
      <c r="A39" s="25" t="s">
        <v>344</v>
      </c>
      <c r="B39" s="25" t="s">
        <v>3</v>
      </c>
      <c r="C39" s="25" t="s">
        <v>20</v>
      </c>
      <c r="D39" s="25">
        <v>1084</v>
      </c>
      <c r="E39" s="25" t="s">
        <v>345</v>
      </c>
      <c r="F39" s="25" t="s">
        <v>345</v>
      </c>
      <c r="G39" s="25" t="s">
        <v>345</v>
      </c>
      <c r="H39" s="25" t="s">
        <v>812</v>
      </c>
      <c r="I39" s="25" t="s">
        <v>7</v>
      </c>
      <c r="J39" s="25" t="s">
        <v>62</v>
      </c>
      <c r="K39" s="25" t="s">
        <v>321</v>
      </c>
      <c r="L39" s="25" t="s">
        <v>57</v>
      </c>
      <c r="M39" s="25" t="s">
        <v>57</v>
      </c>
      <c r="N39" s="25" t="s">
        <v>809</v>
      </c>
      <c r="O39" s="25" t="s">
        <v>809</v>
      </c>
      <c r="P39" s="25"/>
      <c r="Q39" s="25"/>
      <c r="R39" s="25"/>
      <c r="S39" s="25"/>
      <c r="T39" s="25"/>
    </row>
    <row r="40" spans="1:20" hidden="1">
      <c r="A40" t="s">
        <v>837</v>
      </c>
      <c r="B40" t="s">
        <v>3</v>
      </c>
      <c r="C40" t="s">
        <v>20</v>
      </c>
      <c r="D40">
        <v>1166</v>
      </c>
      <c r="E40" t="s">
        <v>838</v>
      </c>
      <c r="F40" t="s">
        <v>838</v>
      </c>
      <c r="G40" t="s">
        <v>838</v>
      </c>
      <c r="H40" t="s">
        <v>522</v>
      </c>
      <c r="I40" t="s">
        <v>7</v>
      </c>
      <c r="J40" t="s">
        <v>62</v>
      </c>
      <c r="K40" t="s">
        <v>523</v>
      </c>
      <c r="L40" t="s">
        <v>809</v>
      </c>
      <c r="M40" t="s">
        <v>809</v>
      </c>
      <c r="N40" t="s">
        <v>57</v>
      </c>
      <c r="O40" t="s">
        <v>809</v>
      </c>
    </row>
    <row r="41" spans="1:20" hidden="1">
      <c r="A41" s="25" t="s">
        <v>839</v>
      </c>
      <c r="B41" s="25" t="s">
        <v>3</v>
      </c>
      <c r="C41" s="25" t="s">
        <v>6</v>
      </c>
      <c r="D41" s="25">
        <v>1085</v>
      </c>
      <c r="E41" s="25" t="s">
        <v>840</v>
      </c>
      <c r="F41" s="25" t="s">
        <v>840</v>
      </c>
      <c r="G41" s="25" t="s">
        <v>840</v>
      </c>
      <c r="H41" s="25" t="s">
        <v>812</v>
      </c>
      <c r="I41" s="25" t="s">
        <v>7</v>
      </c>
      <c r="J41" s="25" t="s">
        <v>62</v>
      </c>
      <c r="K41" s="25" t="s">
        <v>321</v>
      </c>
      <c r="L41" s="25" t="s">
        <v>57</v>
      </c>
      <c r="M41" s="25" t="s">
        <v>57</v>
      </c>
      <c r="N41" s="25" t="s">
        <v>57</v>
      </c>
      <c r="O41" s="25" t="s">
        <v>809</v>
      </c>
      <c r="P41" s="25"/>
      <c r="Q41" s="25"/>
      <c r="R41" s="25"/>
      <c r="S41" s="25"/>
      <c r="T41" s="25"/>
    </row>
    <row r="42" spans="1:20" s="25" customFormat="1" hidden="1">
      <c r="A42" s="25" t="s">
        <v>102</v>
      </c>
      <c r="B42" s="25" t="s">
        <v>3</v>
      </c>
      <c r="C42" s="25" t="s">
        <v>20</v>
      </c>
      <c r="D42" s="25">
        <v>1014</v>
      </c>
      <c r="E42" s="25" t="s">
        <v>104</v>
      </c>
      <c r="F42" s="25" t="s">
        <v>104</v>
      </c>
      <c r="G42" s="25" t="s">
        <v>104</v>
      </c>
      <c r="H42" s="25" t="s">
        <v>807</v>
      </c>
      <c r="I42" s="25" t="s">
        <v>7</v>
      </c>
      <c r="J42" s="25" t="s">
        <v>62</v>
      </c>
      <c r="K42" s="25" t="s">
        <v>63</v>
      </c>
      <c r="L42" s="25" t="s">
        <v>57</v>
      </c>
      <c r="M42" s="25" t="s">
        <v>57</v>
      </c>
      <c r="N42" s="25" t="s">
        <v>57</v>
      </c>
      <c r="O42" s="25" t="s">
        <v>809</v>
      </c>
    </row>
    <row r="43" spans="1:20" hidden="1">
      <c r="A43" s="25" t="s">
        <v>346</v>
      </c>
      <c r="B43" s="25" t="s">
        <v>3</v>
      </c>
      <c r="C43" s="25" t="s">
        <v>20</v>
      </c>
      <c r="D43" s="25">
        <v>1086</v>
      </c>
      <c r="E43" s="25" t="s">
        <v>347</v>
      </c>
      <c r="F43" s="25" t="s">
        <v>347</v>
      </c>
      <c r="G43" s="25" t="s">
        <v>347</v>
      </c>
      <c r="H43" s="25" t="s">
        <v>812</v>
      </c>
      <c r="I43" s="25" t="s">
        <v>7</v>
      </c>
      <c r="J43" s="25" t="s">
        <v>62</v>
      </c>
      <c r="K43" s="25" t="s">
        <v>321</v>
      </c>
      <c r="L43" s="25" t="s">
        <v>57</v>
      </c>
      <c r="M43" s="25" t="s">
        <v>809</v>
      </c>
      <c r="N43" s="25" t="s">
        <v>809</v>
      </c>
      <c r="O43" s="25" t="s">
        <v>809</v>
      </c>
      <c r="P43" s="25"/>
      <c r="Q43" s="25"/>
      <c r="R43" s="25"/>
      <c r="S43" s="25"/>
      <c r="T43" s="25"/>
    </row>
    <row r="44" spans="1:20" hidden="1">
      <c r="A44" t="s">
        <v>841</v>
      </c>
      <c r="B44" t="s">
        <v>3</v>
      </c>
      <c r="C44" t="s">
        <v>20</v>
      </c>
      <c r="D44">
        <v>1167</v>
      </c>
      <c r="E44" t="s">
        <v>842</v>
      </c>
      <c r="F44" t="s">
        <v>842</v>
      </c>
      <c r="G44" t="s">
        <v>842</v>
      </c>
      <c r="H44" t="s">
        <v>522</v>
      </c>
      <c r="I44" t="s">
        <v>7</v>
      </c>
      <c r="J44" t="s">
        <v>62</v>
      </c>
      <c r="K44" t="s">
        <v>523</v>
      </c>
      <c r="L44" t="s">
        <v>809</v>
      </c>
      <c r="M44" t="s">
        <v>809</v>
      </c>
      <c r="N44" t="s">
        <v>57</v>
      </c>
      <c r="O44" t="s">
        <v>809</v>
      </c>
    </row>
    <row r="45" spans="1:20" s="25" customFormat="1" hidden="1">
      <c r="A45" s="25" t="s">
        <v>106</v>
      </c>
      <c r="B45" s="25" t="s">
        <v>3</v>
      </c>
      <c r="C45" s="25" t="s">
        <v>20</v>
      </c>
      <c r="D45" s="25">
        <v>1015</v>
      </c>
      <c r="E45" s="25" t="s">
        <v>108</v>
      </c>
      <c r="F45" s="25" t="s">
        <v>108</v>
      </c>
      <c r="G45" s="25" t="s">
        <v>108</v>
      </c>
      <c r="H45" s="25" t="s">
        <v>807</v>
      </c>
      <c r="I45" s="25" t="s">
        <v>7</v>
      </c>
      <c r="J45" s="25" t="s">
        <v>62</v>
      </c>
      <c r="K45" s="25" t="s">
        <v>63</v>
      </c>
      <c r="L45" s="25" t="s">
        <v>57</v>
      </c>
      <c r="M45" s="25" t="s">
        <v>57</v>
      </c>
      <c r="N45" s="25" t="s">
        <v>57</v>
      </c>
      <c r="O45" s="25" t="s">
        <v>809</v>
      </c>
    </row>
    <row r="46" spans="1:20" hidden="1">
      <c r="A46" s="25" t="s">
        <v>348</v>
      </c>
      <c r="B46" s="25" t="s">
        <v>3</v>
      </c>
      <c r="C46" s="25" t="s">
        <v>20</v>
      </c>
      <c r="D46" s="25">
        <v>1087</v>
      </c>
      <c r="E46" s="25" t="s">
        <v>349</v>
      </c>
      <c r="F46" s="25" t="s">
        <v>349</v>
      </c>
      <c r="G46" s="25" t="s">
        <v>349</v>
      </c>
      <c r="H46" s="25" t="s">
        <v>812</v>
      </c>
      <c r="I46" s="25" t="s">
        <v>7</v>
      </c>
      <c r="J46" s="25" t="s">
        <v>62</v>
      </c>
      <c r="K46" s="25" t="s">
        <v>321</v>
      </c>
      <c r="L46" s="25" t="s">
        <v>57</v>
      </c>
      <c r="M46" s="25" t="s">
        <v>57</v>
      </c>
      <c r="N46" s="25" t="s">
        <v>57</v>
      </c>
      <c r="O46" s="25" t="s">
        <v>809</v>
      </c>
      <c r="P46" s="25"/>
      <c r="Q46" s="25"/>
      <c r="R46" s="25"/>
      <c r="S46" s="25"/>
      <c r="T46" s="25"/>
    </row>
    <row r="47" spans="1:20" hidden="1">
      <c r="A47" s="25" t="s">
        <v>348</v>
      </c>
      <c r="B47" s="25" t="s">
        <v>3</v>
      </c>
      <c r="C47" s="25" t="s">
        <v>20</v>
      </c>
      <c r="D47" s="25">
        <v>1139</v>
      </c>
      <c r="E47" s="25" t="s">
        <v>843</v>
      </c>
      <c r="F47" s="25" t="s">
        <v>843</v>
      </c>
      <c r="G47" s="25" t="s">
        <v>843</v>
      </c>
      <c r="H47" s="25" t="s">
        <v>814</v>
      </c>
      <c r="I47" s="25" t="s">
        <v>7</v>
      </c>
      <c r="J47" s="25" t="s">
        <v>62</v>
      </c>
      <c r="K47" s="25" t="s">
        <v>321</v>
      </c>
      <c r="L47" s="25" t="s">
        <v>809</v>
      </c>
      <c r="M47" s="25" t="s">
        <v>809</v>
      </c>
      <c r="N47" s="25" t="s">
        <v>57</v>
      </c>
      <c r="O47" s="25" t="s">
        <v>809</v>
      </c>
      <c r="P47" s="25"/>
      <c r="Q47" s="25"/>
      <c r="R47" s="25"/>
      <c r="S47" s="25"/>
      <c r="T47" s="25"/>
    </row>
    <row r="48" spans="1:20" hidden="1">
      <c r="A48" s="25" t="s">
        <v>350</v>
      </c>
      <c r="B48" s="25" t="s">
        <v>3</v>
      </c>
      <c r="C48" s="25" t="s">
        <v>20</v>
      </c>
      <c r="D48" s="25">
        <v>1088</v>
      </c>
      <c r="E48" s="25" t="s">
        <v>351</v>
      </c>
      <c r="F48" s="25" t="s">
        <v>351</v>
      </c>
      <c r="G48" s="25" t="s">
        <v>351</v>
      </c>
      <c r="H48" s="25" t="s">
        <v>812</v>
      </c>
      <c r="I48" s="25" t="s">
        <v>7</v>
      </c>
      <c r="J48" s="25" t="s">
        <v>62</v>
      </c>
      <c r="K48" s="25" t="s">
        <v>321</v>
      </c>
      <c r="L48" s="25" t="s">
        <v>57</v>
      </c>
      <c r="M48" s="25" t="s">
        <v>57</v>
      </c>
      <c r="N48" s="25" t="s">
        <v>809</v>
      </c>
      <c r="O48" s="25" t="s">
        <v>809</v>
      </c>
      <c r="P48" s="25"/>
      <c r="Q48" s="25"/>
      <c r="R48" s="25"/>
      <c r="S48" s="25"/>
      <c r="T48" s="25"/>
    </row>
    <row r="49" spans="1:20" s="25" customFormat="1" hidden="1">
      <c r="A49" s="25" t="s">
        <v>844</v>
      </c>
      <c r="B49" s="25" t="s">
        <v>3</v>
      </c>
      <c r="C49" s="25" t="s">
        <v>20</v>
      </c>
      <c r="D49" s="25">
        <v>1016</v>
      </c>
      <c r="E49" s="25" t="s">
        <v>845</v>
      </c>
      <c r="F49" s="25" t="s">
        <v>845</v>
      </c>
      <c r="G49" s="25" t="s">
        <v>845</v>
      </c>
      <c r="H49" s="25" t="s">
        <v>807</v>
      </c>
      <c r="I49" s="25" t="s">
        <v>7</v>
      </c>
      <c r="J49" s="25" t="s">
        <v>62</v>
      </c>
      <c r="K49" s="25" t="s">
        <v>63</v>
      </c>
      <c r="L49" s="25" t="s">
        <v>809</v>
      </c>
      <c r="M49" s="25" t="s">
        <v>809</v>
      </c>
      <c r="N49" s="25" t="s">
        <v>809</v>
      </c>
      <c r="O49" s="25" t="s">
        <v>809</v>
      </c>
    </row>
    <row r="50" spans="1:20" hidden="1">
      <c r="A50" t="s">
        <v>846</v>
      </c>
      <c r="B50" t="s">
        <v>3</v>
      </c>
      <c r="C50" t="s">
        <v>20</v>
      </c>
      <c r="D50">
        <v>1168</v>
      </c>
      <c r="E50" t="s">
        <v>847</v>
      </c>
      <c r="F50" t="s">
        <v>847</v>
      </c>
      <c r="G50" t="s">
        <v>847</v>
      </c>
      <c r="H50" t="s">
        <v>522</v>
      </c>
      <c r="I50" t="s">
        <v>7</v>
      </c>
      <c r="J50" t="s">
        <v>62</v>
      </c>
      <c r="K50" t="s">
        <v>523</v>
      </c>
      <c r="L50" t="s">
        <v>809</v>
      </c>
      <c r="M50" t="s">
        <v>809</v>
      </c>
      <c r="N50" t="s">
        <v>57</v>
      </c>
      <c r="O50" t="s">
        <v>809</v>
      </c>
    </row>
    <row r="51" spans="1:20" s="25" customFormat="1" hidden="1">
      <c r="A51" s="25" t="s">
        <v>110</v>
      </c>
      <c r="B51" s="25" t="s">
        <v>3</v>
      </c>
      <c r="C51" s="25" t="s">
        <v>20</v>
      </c>
      <c r="D51" s="25">
        <v>1017</v>
      </c>
      <c r="E51" s="25" t="s">
        <v>112</v>
      </c>
      <c r="F51" s="25" t="s">
        <v>112</v>
      </c>
      <c r="G51" s="25" t="s">
        <v>112</v>
      </c>
      <c r="H51" s="25" t="s">
        <v>807</v>
      </c>
      <c r="I51" s="25" t="s">
        <v>7</v>
      </c>
      <c r="J51" s="25" t="s">
        <v>62</v>
      </c>
      <c r="K51" s="25" t="s">
        <v>63</v>
      </c>
      <c r="L51" s="25" t="s">
        <v>57</v>
      </c>
      <c r="M51" s="25" t="s">
        <v>57</v>
      </c>
      <c r="N51" s="25" t="s">
        <v>57</v>
      </c>
      <c r="O51" s="25" t="s">
        <v>809</v>
      </c>
    </row>
    <row r="52" spans="1:20" hidden="1">
      <c r="A52" s="25" t="s">
        <v>352</v>
      </c>
      <c r="B52" s="25" t="s">
        <v>3</v>
      </c>
      <c r="C52" s="25" t="s">
        <v>20</v>
      </c>
      <c r="D52" s="25">
        <v>1089</v>
      </c>
      <c r="E52" s="25" t="s">
        <v>353</v>
      </c>
      <c r="F52" s="25" t="s">
        <v>353</v>
      </c>
      <c r="G52" s="25" t="s">
        <v>353</v>
      </c>
      <c r="H52" s="25" t="s">
        <v>812</v>
      </c>
      <c r="I52" s="25" t="s">
        <v>7</v>
      </c>
      <c r="J52" s="25" t="s">
        <v>62</v>
      </c>
      <c r="K52" s="25" t="s">
        <v>321</v>
      </c>
      <c r="L52" s="25" t="s">
        <v>57</v>
      </c>
      <c r="M52" s="25" t="s">
        <v>57</v>
      </c>
      <c r="N52" s="25" t="s">
        <v>57</v>
      </c>
      <c r="O52" s="25" t="s">
        <v>809</v>
      </c>
      <c r="P52" s="25"/>
      <c r="Q52" s="25"/>
      <c r="R52" s="25"/>
      <c r="S52" s="25"/>
      <c r="T52" s="25"/>
    </row>
    <row r="53" spans="1:20" hidden="1">
      <c r="A53" s="25" t="s">
        <v>352</v>
      </c>
      <c r="B53" s="25" t="s">
        <v>3</v>
      </c>
      <c r="C53" s="25" t="s">
        <v>20</v>
      </c>
      <c r="D53" s="25">
        <v>1140</v>
      </c>
      <c r="E53" s="25" t="s">
        <v>848</v>
      </c>
      <c r="F53" s="25" t="s">
        <v>848</v>
      </c>
      <c r="G53" s="25" t="s">
        <v>848</v>
      </c>
      <c r="H53" s="25" t="s">
        <v>814</v>
      </c>
      <c r="I53" s="25" t="s">
        <v>7</v>
      </c>
      <c r="J53" s="25" t="s">
        <v>62</v>
      </c>
      <c r="K53" s="25" t="s">
        <v>321</v>
      </c>
      <c r="L53" s="25" t="s">
        <v>809</v>
      </c>
      <c r="M53" s="25" t="s">
        <v>809</v>
      </c>
      <c r="N53" s="25" t="s">
        <v>57</v>
      </c>
      <c r="O53" s="25" t="s">
        <v>809</v>
      </c>
      <c r="P53" s="25"/>
      <c r="Q53" s="25"/>
      <c r="R53" s="25"/>
      <c r="S53" s="25"/>
      <c r="T53" s="25"/>
    </row>
    <row r="54" spans="1:20" hidden="1">
      <c r="A54" s="25" t="s">
        <v>354</v>
      </c>
      <c r="B54" s="25" t="s">
        <v>3</v>
      </c>
      <c r="C54" s="25" t="s">
        <v>20</v>
      </c>
      <c r="D54" s="25">
        <v>1090</v>
      </c>
      <c r="E54" s="25" t="s">
        <v>355</v>
      </c>
      <c r="F54" s="25" t="s">
        <v>355</v>
      </c>
      <c r="G54" s="25" t="s">
        <v>355</v>
      </c>
      <c r="H54" s="25" t="s">
        <v>812</v>
      </c>
      <c r="I54" s="25" t="s">
        <v>7</v>
      </c>
      <c r="J54" s="25" t="s">
        <v>62</v>
      </c>
      <c r="K54" s="25" t="s">
        <v>321</v>
      </c>
      <c r="L54" s="25" t="s">
        <v>57</v>
      </c>
      <c r="M54" s="25" t="s">
        <v>57</v>
      </c>
      <c r="N54" s="25" t="s">
        <v>809</v>
      </c>
      <c r="O54" s="25" t="s">
        <v>809</v>
      </c>
      <c r="P54" s="25"/>
      <c r="Q54" s="25"/>
      <c r="R54" s="25"/>
      <c r="S54" s="25"/>
      <c r="T54" s="25"/>
    </row>
    <row r="55" spans="1:20" hidden="1">
      <c r="A55" t="s">
        <v>534</v>
      </c>
      <c r="B55" t="s">
        <v>3</v>
      </c>
      <c r="C55" t="s">
        <v>20</v>
      </c>
      <c r="D55">
        <v>1169</v>
      </c>
      <c r="E55" t="s">
        <v>535</v>
      </c>
      <c r="F55" t="s">
        <v>535</v>
      </c>
      <c r="G55" t="s">
        <v>535</v>
      </c>
      <c r="H55" t="s">
        <v>522</v>
      </c>
      <c r="I55" t="s">
        <v>7</v>
      </c>
      <c r="J55" t="s">
        <v>62</v>
      </c>
      <c r="K55" t="s">
        <v>523</v>
      </c>
      <c r="L55" t="s">
        <v>809</v>
      </c>
      <c r="M55" t="s">
        <v>809</v>
      </c>
      <c r="N55" t="s">
        <v>57</v>
      </c>
      <c r="O55" t="s">
        <v>809</v>
      </c>
    </row>
    <row r="56" spans="1:20" s="25" customFormat="1" hidden="1">
      <c r="A56" s="25" t="s">
        <v>114</v>
      </c>
      <c r="B56" s="25" t="s">
        <v>3</v>
      </c>
      <c r="C56" s="25" t="s">
        <v>20</v>
      </c>
      <c r="D56" s="25">
        <v>1018</v>
      </c>
      <c r="E56" s="25" t="s">
        <v>116</v>
      </c>
      <c r="F56" s="25" t="s">
        <v>116</v>
      </c>
      <c r="G56" s="25" t="s">
        <v>116</v>
      </c>
      <c r="H56" s="25" t="s">
        <v>807</v>
      </c>
      <c r="I56" s="25" t="s">
        <v>7</v>
      </c>
      <c r="J56" s="25" t="s">
        <v>62</v>
      </c>
      <c r="K56" s="25" t="s">
        <v>63</v>
      </c>
      <c r="L56" s="25" t="s">
        <v>57</v>
      </c>
      <c r="M56" s="25" t="s">
        <v>57</v>
      </c>
      <c r="N56" s="25" t="s">
        <v>57</v>
      </c>
      <c r="O56" s="25" t="s">
        <v>809</v>
      </c>
    </row>
    <row r="57" spans="1:20" s="25" customFormat="1" hidden="1">
      <c r="A57" s="25" t="s">
        <v>118</v>
      </c>
      <c r="B57" s="25" t="s">
        <v>3</v>
      </c>
      <c r="C57" s="25" t="s">
        <v>20</v>
      </c>
      <c r="D57" s="25">
        <v>1019</v>
      </c>
      <c r="E57" s="25" t="s">
        <v>120</v>
      </c>
      <c r="F57" s="25" t="s">
        <v>120</v>
      </c>
      <c r="G57" s="25" t="s">
        <v>120</v>
      </c>
      <c r="H57" s="25" t="s">
        <v>807</v>
      </c>
      <c r="I57" s="25" t="s">
        <v>7</v>
      </c>
      <c r="J57" s="25" t="s">
        <v>62</v>
      </c>
      <c r="K57" s="25" t="s">
        <v>63</v>
      </c>
      <c r="L57" s="25" t="s">
        <v>57</v>
      </c>
      <c r="M57" s="25" t="s">
        <v>57</v>
      </c>
      <c r="N57" s="25" t="s">
        <v>57</v>
      </c>
      <c r="O57" s="25" t="s">
        <v>809</v>
      </c>
    </row>
    <row r="58" spans="1:20" hidden="1">
      <c r="A58" t="s">
        <v>849</v>
      </c>
      <c r="B58" t="s">
        <v>3</v>
      </c>
      <c r="C58" t="s">
        <v>20</v>
      </c>
      <c r="D58">
        <v>1170</v>
      </c>
      <c r="E58" t="s">
        <v>850</v>
      </c>
      <c r="F58" t="s">
        <v>850</v>
      </c>
      <c r="G58" t="s">
        <v>850</v>
      </c>
      <c r="H58" t="s">
        <v>522</v>
      </c>
      <c r="I58" t="s">
        <v>7</v>
      </c>
      <c r="J58" t="s">
        <v>62</v>
      </c>
      <c r="K58" t="s">
        <v>523</v>
      </c>
      <c r="L58" t="s">
        <v>809</v>
      </c>
      <c r="M58" t="s">
        <v>809</v>
      </c>
      <c r="N58" t="s">
        <v>57</v>
      </c>
      <c r="O58" t="s">
        <v>809</v>
      </c>
    </row>
    <row r="59" spans="1:20" s="25" customFormat="1" hidden="1">
      <c r="A59" s="25" t="s">
        <v>851</v>
      </c>
      <c r="B59" s="25" t="s">
        <v>3</v>
      </c>
      <c r="C59" s="25" t="s">
        <v>20</v>
      </c>
      <c r="D59" s="25">
        <v>1020</v>
      </c>
      <c r="E59" s="25" t="s">
        <v>852</v>
      </c>
      <c r="F59" s="25" t="s">
        <v>852</v>
      </c>
      <c r="G59" s="25" t="s">
        <v>853</v>
      </c>
      <c r="H59" s="25" t="s">
        <v>807</v>
      </c>
      <c r="I59" s="25" t="s">
        <v>7</v>
      </c>
      <c r="J59" s="25" t="s">
        <v>62</v>
      </c>
      <c r="K59" s="25" t="s">
        <v>63</v>
      </c>
      <c r="L59" s="25" t="s">
        <v>809</v>
      </c>
      <c r="M59" s="25" t="s">
        <v>809</v>
      </c>
      <c r="N59" s="25" t="s">
        <v>57</v>
      </c>
      <c r="O59" s="25" t="s">
        <v>809</v>
      </c>
    </row>
    <row r="60" spans="1:20" s="25" customFormat="1" hidden="1">
      <c r="A60" s="25" t="s">
        <v>122</v>
      </c>
      <c r="B60" s="25" t="s">
        <v>3</v>
      </c>
      <c r="C60" s="25" t="s">
        <v>20</v>
      </c>
      <c r="D60" s="25">
        <v>1021</v>
      </c>
      <c r="E60" s="25" t="s">
        <v>124</v>
      </c>
      <c r="F60" s="25" t="s">
        <v>124</v>
      </c>
      <c r="G60" s="25" t="s">
        <v>124</v>
      </c>
      <c r="H60" s="25" t="s">
        <v>807</v>
      </c>
      <c r="I60" s="25" t="s">
        <v>7</v>
      </c>
      <c r="J60" s="25" t="s">
        <v>62</v>
      </c>
      <c r="K60" s="25" t="s">
        <v>63</v>
      </c>
      <c r="L60" s="25" t="s">
        <v>57</v>
      </c>
      <c r="M60" s="25" t="s">
        <v>57</v>
      </c>
      <c r="N60" s="25" t="s">
        <v>57</v>
      </c>
      <c r="O60" s="25" t="s">
        <v>809</v>
      </c>
    </row>
    <row r="61" spans="1:20" hidden="1">
      <c r="A61" s="25" t="s">
        <v>854</v>
      </c>
      <c r="B61" s="25" t="s">
        <v>3</v>
      </c>
      <c r="C61" s="25" t="s">
        <v>8</v>
      </c>
      <c r="D61" s="25">
        <v>1091</v>
      </c>
      <c r="E61" s="25" t="s">
        <v>855</v>
      </c>
      <c r="F61" s="25" t="s">
        <v>855</v>
      </c>
      <c r="G61" s="25" t="s">
        <v>855</v>
      </c>
      <c r="H61" s="25" t="s">
        <v>812</v>
      </c>
      <c r="I61" s="25" t="s">
        <v>7</v>
      </c>
      <c r="J61" s="25" t="s">
        <v>62</v>
      </c>
      <c r="K61" s="25" t="s">
        <v>321</v>
      </c>
      <c r="L61" s="25" t="s">
        <v>57</v>
      </c>
      <c r="M61" s="25" t="s">
        <v>57</v>
      </c>
      <c r="N61" s="25" t="s">
        <v>57</v>
      </c>
      <c r="O61" s="25" t="s">
        <v>809</v>
      </c>
      <c r="P61" s="25"/>
      <c r="Q61" s="25"/>
      <c r="R61" s="25"/>
      <c r="S61" s="25"/>
      <c r="T61" s="25"/>
    </row>
    <row r="62" spans="1:20" hidden="1">
      <c r="A62" s="25" t="s">
        <v>356</v>
      </c>
      <c r="B62" s="25" t="s">
        <v>3</v>
      </c>
      <c r="C62" s="25" t="s">
        <v>20</v>
      </c>
      <c r="D62" s="25">
        <v>1092</v>
      </c>
      <c r="E62" s="25" t="s">
        <v>357</v>
      </c>
      <c r="F62" s="25" t="s">
        <v>357</v>
      </c>
      <c r="G62" s="25" t="s">
        <v>357</v>
      </c>
      <c r="H62" s="25" t="s">
        <v>812</v>
      </c>
      <c r="I62" s="25" t="s">
        <v>7</v>
      </c>
      <c r="J62" s="25" t="s">
        <v>62</v>
      </c>
      <c r="K62" s="25" t="s">
        <v>321</v>
      </c>
      <c r="L62" s="25" t="s">
        <v>57</v>
      </c>
      <c r="M62" s="25" t="s">
        <v>57</v>
      </c>
      <c r="N62" s="25" t="s">
        <v>809</v>
      </c>
      <c r="O62" s="25" t="s">
        <v>809</v>
      </c>
      <c r="P62" s="25"/>
      <c r="Q62" s="25"/>
      <c r="R62" s="25"/>
      <c r="S62" s="25"/>
      <c r="T62" s="25"/>
    </row>
    <row r="63" spans="1:20" hidden="1">
      <c r="A63" s="25" t="s">
        <v>356</v>
      </c>
      <c r="B63" s="25" t="s">
        <v>3</v>
      </c>
      <c r="C63" s="25" t="s">
        <v>20</v>
      </c>
      <c r="D63" s="25">
        <v>1141</v>
      </c>
      <c r="E63" s="25" t="s">
        <v>856</v>
      </c>
      <c r="F63" s="25" t="s">
        <v>856</v>
      </c>
      <c r="G63" s="25" t="s">
        <v>425</v>
      </c>
      <c r="H63" s="25" t="s">
        <v>814</v>
      </c>
      <c r="I63" s="25" t="s">
        <v>7</v>
      </c>
      <c r="J63" s="25" t="s">
        <v>62</v>
      </c>
      <c r="K63" s="25" t="s">
        <v>321</v>
      </c>
      <c r="L63" s="25" t="s">
        <v>809</v>
      </c>
      <c r="M63" s="25" t="s">
        <v>809</v>
      </c>
      <c r="N63" s="25" t="s">
        <v>57</v>
      </c>
      <c r="O63" s="25" t="s">
        <v>809</v>
      </c>
      <c r="P63" s="25"/>
      <c r="Q63" s="25"/>
      <c r="R63" s="25"/>
      <c r="S63" s="25"/>
      <c r="T63" s="25"/>
    </row>
    <row r="64" spans="1:20" hidden="1">
      <c r="A64" t="s">
        <v>857</v>
      </c>
      <c r="B64" t="s">
        <v>3</v>
      </c>
      <c r="C64" t="s">
        <v>20</v>
      </c>
      <c r="D64">
        <v>1171</v>
      </c>
      <c r="E64" t="s">
        <v>858</v>
      </c>
      <c r="F64" t="s">
        <v>858</v>
      </c>
      <c r="G64" t="s">
        <v>858</v>
      </c>
      <c r="H64" t="s">
        <v>522</v>
      </c>
      <c r="I64" t="s">
        <v>7</v>
      </c>
      <c r="J64" t="s">
        <v>62</v>
      </c>
      <c r="K64" t="s">
        <v>523</v>
      </c>
      <c r="L64" t="s">
        <v>809</v>
      </c>
      <c r="M64" t="s">
        <v>809</v>
      </c>
      <c r="N64" t="s">
        <v>57</v>
      </c>
      <c r="O64" t="s">
        <v>809</v>
      </c>
    </row>
    <row r="65" spans="1:20" s="25" customFormat="1" hidden="1">
      <c r="A65" s="25" t="s">
        <v>126</v>
      </c>
      <c r="B65" s="25" t="s">
        <v>3</v>
      </c>
      <c r="C65" s="25" t="s">
        <v>20</v>
      </c>
      <c r="D65" s="25">
        <v>1022</v>
      </c>
      <c r="E65" s="25" t="s">
        <v>128</v>
      </c>
      <c r="F65" s="25" t="s">
        <v>128</v>
      </c>
      <c r="G65" s="25" t="s">
        <v>128</v>
      </c>
      <c r="H65" s="25" t="s">
        <v>807</v>
      </c>
      <c r="I65" s="25" t="s">
        <v>7</v>
      </c>
      <c r="J65" s="25" t="s">
        <v>62</v>
      </c>
      <c r="K65" s="25" t="s">
        <v>63</v>
      </c>
      <c r="L65" s="25" t="s">
        <v>57</v>
      </c>
      <c r="M65" s="25" t="s">
        <v>57</v>
      </c>
      <c r="N65" s="25" t="s">
        <v>57</v>
      </c>
      <c r="O65" s="25" t="s">
        <v>809</v>
      </c>
    </row>
    <row r="66" spans="1:20" hidden="1">
      <c r="A66" s="25" t="s">
        <v>358</v>
      </c>
      <c r="B66" s="25" t="s">
        <v>3</v>
      </c>
      <c r="C66" s="25" t="s">
        <v>20</v>
      </c>
      <c r="D66" s="25">
        <v>1093</v>
      </c>
      <c r="E66" s="25" t="s">
        <v>359</v>
      </c>
      <c r="F66" s="25" t="s">
        <v>359</v>
      </c>
      <c r="G66" s="25" t="s">
        <v>359</v>
      </c>
      <c r="H66" s="25" t="s">
        <v>812</v>
      </c>
      <c r="I66" s="25" t="s">
        <v>7</v>
      </c>
      <c r="J66" s="25" t="s">
        <v>62</v>
      </c>
      <c r="K66" s="25" t="s">
        <v>321</v>
      </c>
      <c r="L66" s="25" t="s">
        <v>57</v>
      </c>
      <c r="M66" s="25" t="s">
        <v>57</v>
      </c>
      <c r="N66" s="25" t="s">
        <v>57</v>
      </c>
      <c r="O66" s="25" t="s">
        <v>809</v>
      </c>
      <c r="P66" s="25"/>
      <c r="Q66" s="25"/>
      <c r="R66" s="25"/>
      <c r="S66" s="25"/>
      <c r="T66" s="25"/>
    </row>
    <row r="67" spans="1:20" hidden="1">
      <c r="A67" s="25" t="s">
        <v>358</v>
      </c>
      <c r="B67" s="25" t="s">
        <v>3</v>
      </c>
      <c r="C67" s="25" t="s">
        <v>20</v>
      </c>
      <c r="D67" s="25">
        <v>1142</v>
      </c>
      <c r="E67" s="25" t="s">
        <v>538</v>
      </c>
      <c r="F67" s="25" t="s">
        <v>539</v>
      </c>
      <c r="G67" s="25" t="s">
        <v>539</v>
      </c>
      <c r="H67" s="25" t="s">
        <v>814</v>
      </c>
      <c r="I67" s="25" t="s">
        <v>7</v>
      </c>
      <c r="J67" s="25" t="s">
        <v>62</v>
      </c>
      <c r="K67" s="25" t="s">
        <v>321</v>
      </c>
      <c r="L67" s="25" t="s">
        <v>809</v>
      </c>
      <c r="M67" s="25" t="s">
        <v>809</v>
      </c>
      <c r="N67" s="25" t="s">
        <v>57</v>
      </c>
      <c r="O67" s="25" t="s">
        <v>809</v>
      </c>
      <c r="P67" s="25"/>
      <c r="Q67" s="25"/>
      <c r="R67" s="25"/>
      <c r="S67" s="25"/>
      <c r="T67" s="25"/>
    </row>
    <row r="68" spans="1:20" hidden="1">
      <c r="A68" s="25" t="s">
        <v>360</v>
      </c>
      <c r="B68" s="25" t="s">
        <v>3</v>
      </c>
      <c r="C68" s="25" t="s">
        <v>20</v>
      </c>
      <c r="D68" s="25">
        <v>1094</v>
      </c>
      <c r="E68" s="25" t="s">
        <v>361</v>
      </c>
      <c r="F68" s="25" t="s">
        <v>361</v>
      </c>
      <c r="G68" s="25" t="s">
        <v>361</v>
      </c>
      <c r="H68" s="25" t="s">
        <v>812</v>
      </c>
      <c r="I68" s="25" t="s">
        <v>7</v>
      </c>
      <c r="J68" s="25" t="s">
        <v>62</v>
      </c>
      <c r="K68" s="25" t="s">
        <v>321</v>
      </c>
      <c r="L68" s="25" t="s">
        <v>57</v>
      </c>
      <c r="M68" s="25" t="s">
        <v>57</v>
      </c>
      <c r="N68" s="25" t="s">
        <v>809</v>
      </c>
      <c r="O68" s="25" t="s">
        <v>809</v>
      </c>
      <c r="P68" s="25"/>
      <c r="Q68" s="25"/>
      <c r="R68" s="25"/>
      <c r="S68" s="25"/>
      <c r="T68" s="25"/>
    </row>
    <row r="69" spans="1:20" hidden="1">
      <c r="A69" t="s">
        <v>528</v>
      </c>
      <c r="B69" t="s">
        <v>3</v>
      </c>
      <c r="C69" t="s">
        <v>20</v>
      </c>
      <c r="D69">
        <v>1172</v>
      </c>
      <c r="E69" t="s">
        <v>529</v>
      </c>
      <c r="F69" t="s">
        <v>529</v>
      </c>
      <c r="G69" t="s">
        <v>529</v>
      </c>
      <c r="H69" t="s">
        <v>522</v>
      </c>
      <c r="I69" t="s">
        <v>7</v>
      </c>
      <c r="J69" t="s">
        <v>62</v>
      </c>
      <c r="K69" t="s">
        <v>523</v>
      </c>
      <c r="L69" t="s">
        <v>809</v>
      </c>
      <c r="M69" t="s">
        <v>809</v>
      </c>
      <c r="N69" t="s">
        <v>57</v>
      </c>
      <c r="O69" t="s">
        <v>809</v>
      </c>
    </row>
    <row r="70" spans="1:20" s="25" customFormat="1" hidden="1">
      <c r="A70" s="25" t="s">
        <v>130</v>
      </c>
      <c r="B70" s="25" t="s">
        <v>3</v>
      </c>
      <c r="C70" s="25" t="s">
        <v>20</v>
      </c>
      <c r="D70" s="25">
        <v>1023</v>
      </c>
      <c r="E70" s="25" t="s">
        <v>132</v>
      </c>
      <c r="F70" s="25" t="s">
        <v>132</v>
      </c>
      <c r="G70" s="25" t="s">
        <v>132</v>
      </c>
      <c r="H70" s="25" t="s">
        <v>807</v>
      </c>
      <c r="I70" s="25" t="s">
        <v>7</v>
      </c>
      <c r="J70" s="25" t="s">
        <v>62</v>
      </c>
      <c r="K70" s="25" t="s">
        <v>63</v>
      </c>
      <c r="L70" s="25" t="s">
        <v>57</v>
      </c>
      <c r="M70" s="25" t="s">
        <v>57</v>
      </c>
      <c r="N70" s="25" t="s">
        <v>57</v>
      </c>
      <c r="O70" s="25" t="s">
        <v>809</v>
      </c>
    </row>
    <row r="71" spans="1:20" hidden="1">
      <c r="A71" t="s">
        <v>859</v>
      </c>
      <c r="B71" t="s">
        <v>3</v>
      </c>
      <c r="C71" t="s">
        <v>20</v>
      </c>
      <c r="D71">
        <v>1173</v>
      </c>
      <c r="E71" t="s">
        <v>860</v>
      </c>
      <c r="F71" t="s">
        <v>860</v>
      </c>
      <c r="G71" t="s">
        <v>860</v>
      </c>
      <c r="H71" t="s">
        <v>522</v>
      </c>
      <c r="I71" t="s">
        <v>7</v>
      </c>
      <c r="J71" t="s">
        <v>62</v>
      </c>
      <c r="K71" t="s">
        <v>523</v>
      </c>
      <c r="L71" t="s">
        <v>809</v>
      </c>
      <c r="M71" t="s">
        <v>809</v>
      </c>
      <c r="N71" t="s">
        <v>57</v>
      </c>
      <c r="O71" t="s">
        <v>809</v>
      </c>
    </row>
    <row r="72" spans="1:20" hidden="1">
      <c r="A72" t="s">
        <v>134</v>
      </c>
      <c r="B72" t="s">
        <v>3</v>
      </c>
      <c r="C72" t="s">
        <v>17</v>
      </c>
      <c r="D72">
        <v>1024</v>
      </c>
      <c r="E72" t="s">
        <v>136</v>
      </c>
      <c r="F72" t="s">
        <v>136</v>
      </c>
      <c r="G72" t="s">
        <v>136</v>
      </c>
      <c r="H72" t="s">
        <v>807</v>
      </c>
      <c r="I72" t="s">
        <v>7</v>
      </c>
      <c r="J72" t="s">
        <v>62</v>
      </c>
      <c r="K72" t="s">
        <v>63</v>
      </c>
      <c r="L72" t="s">
        <v>57</v>
      </c>
      <c r="M72" t="s">
        <v>57</v>
      </c>
      <c r="N72" t="s">
        <v>57</v>
      </c>
      <c r="O72" t="s">
        <v>809</v>
      </c>
    </row>
    <row r="73" spans="1:20" hidden="1">
      <c r="A73" t="s">
        <v>861</v>
      </c>
      <c r="B73" t="s">
        <v>3</v>
      </c>
      <c r="C73" t="s">
        <v>20</v>
      </c>
      <c r="D73">
        <v>1174</v>
      </c>
      <c r="E73" t="s">
        <v>862</v>
      </c>
      <c r="F73" t="s">
        <v>862</v>
      </c>
      <c r="G73" t="s">
        <v>862</v>
      </c>
      <c r="H73" t="s">
        <v>522</v>
      </c>
      <c r="I73" t="s">
        <v>7</v>
      </c>
      <c r="J73" t="s">
        <v>62</v>
      </c>
      <c r="K73" t="s">
        <v>523</v>
      </c>
      <c r="L73" t="s">
        <v>809</v>
      </c>
      <c r="M73" t="s">
        <v>809</v>
      </c>
      <c r="N73" t="s">
        <v>57</v>
      </c>
      <c r="O73" t="s">
        <v>809</v>
      </c>
    </row>
    <row r="74" spans="1:20" s="25" customFormat="1" hidden="1">
      <c r="A74" s="25" t="s">
        <v>138</v>
      </c>
      <c r="B74" s="25" t="s">
        <v>3</v>
      </c>
      <c r="C74" s="25" t="s">
        <v>20</v>
      </c>
      <c r="D74" s="25">
        <v>1025</v>
      </c>
      <c r="E74" s="25" t="s">
        <v>140</v>
      </c>
      <c r="F74" s="25" t="s">
        <v>140</v>
      </c>
      <c r="G74" s="25" t="s">
        <v>140</v>
      </c>
      <c r="H74" s="25" t="s">
        <v>807</v>
      </c>
      <c r="I74" s="25" t="s">
        <v>7</v>
      </c>
      <c r="J74" s="25" t="s">
        <v>62</v>
      </c>
      <c r="K74" s="25" t="s">
        <v>63</v>
      </c>
      <c r="L74" s="25" t="s">
        <v>57</v>
      </c>
      <c r="M74" s="25" t="s">
        <v>57</v>
      </c>
      <c r="N74" s="25" t="s">
        <v>57</v>
      </c>
      <c r="O74" s="25" t="s">
        <v>809</v>
      </c>
    </row>
    <row r="75" spans="1:20" s="25" customFormat="1" hidden="1">
      <c r="A75" t="s">
        <v>863</v>
      </c>
      <c r="B75" t="s">
        <v>3</v>
      </c>
      <c r="C75" t="s">
        <v>20</v>
      </c>
      <c r="D75">
        <v>1175</v>
      </c>
      <c r="E75" t="s">
        <v>864</v>
      </c>
      <c r="F75" t="s">
        <v>864</v>
      </c>
      <c r="G75" t="s">
        <v>864</v>
      </c>
      <c r="H75" t="s">
        <v>522</v>
      </c>
      <c r="I75" t="s">
        <v>7</v>
      </c>
      <c r="J75" t="s">
        <v>62</v>
      </c>
      <c r="K75" t="s">
        <v>523</v>
      </c>
      <c r="L75" t="s">
        <v>809</v>
      </c>
      <c r="M75" t="s">
        <v>809</v>
      </c>
      <c r="N75" t="s">
        <v>57</v>
      </c>
      <c r="O75" t="s">
        <v>809</v>
      </c>
      <c r="P75"/>
      <c r="Q75"/>
      <c r="R75"/>
      <c r="S75"/>
      <c r="T75"/>
    </row>
    <row r="76" spans="1:20" s="25" customFormat="1" hidden="1">
      <c r="A76" t="s">
        <v>142</v>
      </c>
      <c r="B76" t="s">
        <v>3</v>
      </c>
      <c r="C76" t="s">
        <v>21</v>
      </c>
      <c r="D76">
        <v>1026</v>
      </c>
      <c r="E76" t="s">
        <v>144</v>
      </c>
      <c r="F76" t="s">
        <v>144</v>
      </c>
      <c r="G76" t="s">
        <v>144</v>
      </c>
      <c r="H76" t="s">
        <v>807</v>
      </c>
      <c r="I76" t="s">
        <v>7</v>
      </c>
      <c r="J76" t="s">
        <v>62</v>
      </c>
      <c r="K76" t="s">
        <v>63</v>
      </c>
      <c r="L76" t="s">
        <v>57</v>
      </c>
      <c r="M76" t="s">
        <v>57</v>
      </c>
      <c r="N76" t="s">
        <v>57</v>
      </c>
      <c r="O76" t="s">
        <v>809</v>
      </c>
      <c r="P76"/>
      <c r="Q76"/>
      <c r="R76"/>
      <c r="S76"/>
      <c r="T76"/>
    </row>
    <row r="77" spans="1:20" s="25" customFormat="1" hidden="1">
      <c r="A77" s="25" t="s">
        <v>362</v>
      </c>
      <c r="B77" s="25" t="s">
        <v>3</v>
      </c>
      <c r="C77" s="25" t="s">
        <v>21</v>
      </c>
      <c r="D77" s="25">
        <v>1095</v>
      </c>
      <c r="E77" s="25" t="s">
        <v>363</v>
      </c>
      <c r="F77" s="25" t="s">
        <v>363</v>
      </c>
      <c r="G77" s="25" t="s">
        <v>363</v>
      </c>
      <c r="H77" s="25" t="s">
        <v>812</v>
      </c>
      <c r="I77" s="25" t="s">
        <v>7</v>
      </c>
      <c r="J77" s="25" t="s">
        <v>62</v>
      </c>
      <c r="K77" s="25" t="s">
        <v>321</v>
      </c>
      <c r="L77" s="25" t="s">
        <v>57</v>
      </c>
      <c r="M77" s="25" t="s">
        <v>57</v>
      </c>
      <c r="N77" s="25" t="s">
        <v>57</v>
      </c>
      <c r="O77" s="25" t="s">
        <v>809</v>
      </c>
    </row>
    <row r="78" spans="1:20" s="25" customFormat="1" hidden="1">
      <c r="A78" s="25" t="s">
        <v>362</v>
      </c>
      <c r="B78" s="25" t="s">
        <v>3</v>
      </c>
      <c r="C78" s="25" t="s">
        <v>21</v>
      </c>
      <c r="D78" s="25">
        <v>1143</v>
      </c>
      <c r="E78" s="25" t="s">
        <v>865</v>
      </c>
      <c r="F78" s="25" t="s">
        <v>865</v>
      </c>
      <c r="G78" s="25" t="s">
        <v>865</v>
      </c>
      <c r="H78" s="25" t="s">
        <v>814</v>
      </c>
      <c r="I78" s="25" t="s">
        <v>7</v>
      </c>
      <c r="J78" s="25" t="s">
        <v>62</v>
      </c>
      <c r="K78" s="25" t="s">
        <v>321</v>
      </c>
      <c r="L78" s="25" t="s">
        <v>809</v>
      </c>
      <c r="M78" s="25" t="s">
        <v>809</v>
      </c>
      <c r="N78" s="25" t="s">
        <v>57</v>
      </c>
      <c r="O78" s="25" t="s">
        <v>809</v>
      </c>
    </row>
    <row r="79" spans="1:20" s="25" customFormat="1" hidden="1">
      <c r="A79" s="25" t="s">
        <v>364</v>
      </c>
      <c r="B79" s="25" t="s">
        <v>3</v>
      </c>
      <c r="C79" s="25" t="s">
        <v>17</v>
      </c>
      <c r="D79" s="25">
        <v>1096</v>
      </c>
      <c r="E79" s="25" t="s">
        <v>365</v>
      </c>
      <c r="F79" s="25" t="s">
        <v>365</v>
      </c>
      <c r="G79" s="25" t="s">
        <v>365</v>
      </c>
      <c r="H79" s="25" t="s">
        <v>812</v>
      </c>
      <c r="I79" s="25" t="s">
        <v>7</v>
      </c>
      <c r="J79" s="25" t="s">
        <v>62</v>
      </c>
      <c r="K79" s="25" t="s">
        <v>321</v>
      </c>
      <c r="L79" s="25" t="s">
        <v>57</v>
      </c>
      <c r="M79" s="25" t="s">
        <v>57</v>
      </c>
      <c r="N79" s="25" t="s">
        <v>809</v>
      </c>
      <c r="O79" s="25" t="s">
        <v>809</v>
      </c>
    </row>
    <row r="80" spans="1:20" s="25" customFormat="1" hidden="1">
      <c r="A80" t="s">
        <v>866</v>
      </c>
      <c r="B80" t="s">
        <v>3</v>
      </c>
      <c r="C80" t="s">
        <v>21</v>
      </c>
      <c r="D80">
        <v>1176</v>
      </c>
      <c r="E80" t="s">
        <v>867</v>
      </c>
      <c r="F80" t="s">
        <v>867</v>
      </c>
      <c r="G80" t="s">
        <v>867</v>
      </c>
      <c r="H80" t="s">
        <v>522</v>
      </c>
      <c r="I80" t="s">
        <v>7</v>
      </c>
      <c r="J80" t="s">
        <v>62</v>
      </c>
      <c r="K80" t="s">
        <v>523</v>
      </c>
      <c r="L80" t="s">
        <v>809</v>
      </c>
      <c r="M80" t="s">
        <v>809</v>
      </c>
      <c r="N80" t="s">
        <v>57</v>
      </c>
      <c r="O80" t="s">
        <v>809</v>
      </c>
      <c r="P80"/>
      <c r="Q80"/>
      <c r="R80"/>
      <c r="S80"/>
      <c r="T80"/>
    </row>
    <row r="81" spans="1:20" s="25" customFormat="1" hidden="1">
      <c r="A81" s="25" t="s">
        <v>146</v>
      </c>
      <c r="B81" s="25" t="s">
        <v>3</v>
      </c>
      <c r="C81" s="25" t="s">
        <v>20</v>
      </c>
      <c r="D81" s="25">
        <v>1027</v>
      </c>
      <c r="E81" s="25" t="s">
        <v>148</v>
      </c>
      <c r="F81" s="25" t="s">
        <v>148</v>
      </c>
      <c r="G81" s="25" t="s">
        <v>148</v>
      </c>
      <c r="H81" s="25" t="s">
        <v>807</v>
      </c>
      <c r="I81" s="25" t="s">
        <v>7</v>
      </c>
      <c r="J81" s="25" t="s">
        <v>62</v>
      </c>
      <c r="K81" s="25" t="s">
        <v>63</v>
      </c>
      <c r="L81" s="25" t="s">
        <v>57</v>
      </c>
      <c r="M81" s="25" t="s">
        <v>57</v>
      </c>
      <c r="N81" s="25" t="s">
        <v>57</v>
      </c>
      <c r="O81" s="25" t="s">
        <v>809</v>
      </c>
    </row>
    <row r="82" spans="1:20" s="25" customFormat="1" hidden="1">
      <c r="A82" s="25" t="s">
        <v>366</v>
      </c>
      <c r="B82" s="25" t="s">
        <v>3</v>
      </c>
      <c r="C82" s="25" t="s">
        <v>20</v>
      </c>
      <c r="D82" s="25">
        <v>1097</v>
      </c>
      <c r="E82" s="25" t="s">
        <v>367</v>
      </c>
      <c r="F82" s="25" t="s">
        <v>367</v>
      </c>
      <c r="G82" s="25" t="s">
        <v>367</v>
      </c>
      <c r="H82" s="25" t="s">
        <v>812</v>
      </c>
      <c r="I82" s="25" t="s">
        <v>7</v>
      </c>
      <c r="J82" s="25" t="s">
        <v>62</v>
      </c>
      <c r="K82" s="25" t="s">
        <v>321</v>
      </c>
      <c r="L82" s="25" t="s">
        <v>57</v>
      </c>
      <c r="M82" s="25" t="s">
        <v>57</v>
      </c>
      <c r="N82" s="25" t="s">
        <v>57</v>
      </c>
      <c r="O82" s="25" t="s">
        <v>809</v>
      </c>
    </row>
    <row r="83" spans="1:20" s="25" customFormat="1" hidden="1">
      <c r="A83" s="25" t="s">
        <v>366</v>
      </c>
      <c r="B83" s="25" t="s">
        <v>3</v>
      </c>
      <c r="C83" s="25" t="s">
        <v>20</v>
      </c>
      <c r="D83" s="25">
        <v>1144</v>
      </c>
      <c r="E83" s="25" t="s">
        <v>868</v>
      </c>
      <c r="F83" s="25" t="s">
        <v>868</v>
      </c>
      <c r="G83" s="25" t="s">
        <v>868</v>
      </c>
      <c r="H83" s="25" t="s">
        <v>814</v>
      </c>
      <c r="I83" s="25" t="s">
        <v>7</v>
      </c>
      <c r="J83" s="25" t="s">
        <v>62</v>
      </c>
      <c r="K83" s="25" t="s">
        <v>321</v>
      </c>
      <c r="L83" s="25" t="s">
        <v>809</v>
      </c>
      <c r="M83" s="25" t="s">
        <v>809</v>
      </c>
      <c r="N83" s="25" t="s">
        <v>57</v>
      </c>
      <c r="O83" s="25" t="s">
        <v>809</v>
      </c>
    </row>
    <row r="84" spans="1:20" s="25" customFormat="1" hidden="1">
      <c r="A84" s="25" t="s">
        <v>368</v>
      </c>
      <c r="B84" s="25" t="s">
        <v>3</v>
      </c>
      <c r="C84" s="25" t="s">
        <v>20</v>
      </c>
      <c r="D84" s="25">
        <v>1098</v>
      </c>
      <c r="E84" s="25" t="s">
        <v>369</v>
      </c>
      <c r="F84" s="25" t="s">
        <v>369</v>
      </c>
      <c r="G84" s="25" t="s">
        <v>369</v>
      </c>
      <c r="H84" s="25" t="s">
        <v>812</v>
      </c>
      <c r="I84" s="25" t="s">
        <v>7</v>
      </c>
      <c r="J84" s="25" t="s">
        <v>62</v>
      </c>
      <c r="K84" s="25" t="s">
        <v>321</v>
      </c>
      <c r="L84" s="25" t="s">
        <v>57</v>
      </c>
      <c r="M84" s="25" t="s">
        <v>57</v>
      </c>
      <c r="N84" s="25" t="s">
        <v>809</v>
      </c>
      <c r="O84" s="25" t="s">
        <v>809</v>
      </c>
    </row>
    <row r="85" spans="1:20" s="25" customFormat="1" hidden="1">
      <c r="A85" t="s">
        <v>869</v>
      </c>
      <c r="B85" t="s">
        <v>3</v>
      </c>
      <c r="C85" t="s">
        <v>20</v>
      </c>
      <c r="D85">
        <v>1177</v>
      </c>
      <c r="E85" t="s">
        <v>870</v>
      </c>
      <c r="F85" t="s">
        <v>870</v>
      </c>
      <c r="G85" t="s">
        <v>870</v>
      </c>
      <c r="H85" t="s">
        <v>522</v>
      </c>
      <c r="I85" t="s">
        <v>7</v>
      </c>
      <c r="J85" t="s">
        <v>62</v>
      </c>
      <c r="K85" t="s">
        <v>523</v>
      </c>
      <c r="L85" t="s">
        <v>809</v>
      </c>
      <c r="M85" t="s">
        <v>809</v>
      </c>
      <c r="N85" t="s">
        <v>57</v>
      </c>
      <c r="O85" t="s">
        <v>809</v>
      </c>
      <c r="P85"/>
      <c r="Q85"/>
      <c r="R85"/>
      <c r="S85"/>
      <c r="T85"/>
    </row>
    <row r="86" spans="1:20" s="25" customFormat="1" hidden="1">
      <c r="A86" s="25" t="s">
        <v>150</v>
      </c>
      <c r="B86" s="25" t="s">
        <v>3</v>
      </c>
      <c r="C86" s="25" t="s">
        <v>20</v>
      </c>
      <c r="D86" s="25">
        <v>1028</v>
      </c>
      <c r="E86" s="25" t="s">
        <v>152</v>
      </c>
      <c r="F86" s="25" t="s">
        <v>152</v>
      </c>
      <c r="G86" s="25" t="s">
        <v>152</v>
      </c>
      <c r="H86" s="25" t="s">
        <v>807</v>
      </c>
      <c r="I86" s="25" t="s">
        <v>7</v>
      </c>
      <c r="J86" s="25" t="s">
        <v>62</v>
      </c>
      <c r="K86" s="25" t="s">
        <v>63</v>
      </c>
      <c r="L86" s="25" t="s">
        <v>57</v>
      </c>
      <c r="M86" s="25" t="s">
        <v>57</v>
      </c>
      <c r="N86" s="25" t="s">
        <v>57</v>
      </c>
      <c r="O86" s="25" t="s">
        <v>809</v>
      </c>
    </row>
    <row r="87" spans="1:20" s="25" customFormat="1" hidden="1">
      <c r="A87" t="s">
        <v>871</v>
      </c>
      <c r="B87" t="s">
        <v>3</v>
      </c>
      <c r="C87" t="s">
        <v>20</v>
      </c>
      <c r="D87">
        <v>1178</v>
      </c>
      <c r="E87" t="s">
        <v>872</v>
      </c>
      <c r="F87" t="s">
        <v>872</v>
      </c>
      <c r="G87" t="s">
        <v>872</v>
      </c>
      <c r="H87" t="s">
        <v>522</v>
      </c>
      <c r="I87" t="s">
        <v>7</v>
      </c>
      <c r="J87" t="s">
        <v>62</v>
      </c>
      <c r="K87" t="s">
        <v>523</v>
      </c>
      <c r="L87" t="s">
        <v>809</v>
      </c>
      <c r="M87" t="s">
        <v>809</v>
      </c>
      <c r="N87" t="s">
        <v>57</v>
      </c>
      <c r="O87" t="s">
        <v>809</v>
      </c>
      <c r="P87"/>
      <c r="Q87"/>
      <c r="R87"/>
      <c r="S87"/>
      <c r="T87"/>
    </row>
    <row r="88" spans="1:20" s="25" customFormat="1" hidden="1">
      <c r="A88" s="25" t="s">
        <v>154</v>
      </c>
      <c r="B88" s="25" t="s">
        <v>3</v>
      </c>
      <c r="C88" s="25" t="s">
        <v>20</v>
      </c>
      <c r="D88" s="25">
        <v>1029</v>
      </c>
      <c r="E88" s="25" t="s">
        <v>156</v>
      </c>
      <c r="F88" s="25" t="s">
        <v>156</v>
      </c>
      <c r="G88" s="25" t="s">
        <v>156</v>
      </c>
      <c r="H88" s="25" t="s">
        <v>807</v>
      </c>
      <c r="I88" s="25" t="s">
        <v>7</v>
      </c>
      <c r="J88" s="25" t="s">
        <v>62</v>
      </c>
      <c r="K88" s="25" t="s">
        <v>63</v>
      </c>
      <c r="L88" s="25" t="s">
        <v>57</v>
      </c>
      <c r="M88" s="25" t="s">
        <v>57</v>
      </c>
      <c r="N88" s="25" t="s">
        <v>57</v>
      </c>
      <c r="O88" s="25" t="s">
        <v>809</v>
      </c>
    </row>
    <row r="89" spans="1:20" s="25" customFormat="1" hidden="1">
      <c r="A89" s="25" t="s">
        <v>370</v>
      </c>
      <c r="B89" s="25" t="s">
        <v>3</v>
      </c>
      <c r="C89" s="25" t="s">
        <v>20</v>
      </c>
      <c r="D89" s="25">
        <v>1099</v>
      </c>
      <c r="E89" s="25" t="s">
        <v>371</v>
      </c>
      <c r="F89" s="25" t="s">
        <v>371</v>
      </c>
      <c r="G89" s="25" t="s">
        <v>371</v>
      </c>
      <c r="H89" s="25" t="s">
        <v>812</v>
      </c>
      <c r="I89" s="25" t="s">
        <v>7</v>
      </c>
      <c r="J89" s="25" t="s">
        <v>62</v>
      </c>
      <c r="K89" s="25" t="s">
        <v>321</v>
      </c>
      <c r="L89" s="25" t="s">
        <v>57</v>
      </c>
      <c r="M89" s="25" t="s">
        <v>57</v>
      </c>
      <c r="N89" s="25" t="s">
        <v>57</v>
      </c>
      <c r="O89" s="25" t="s">
        <v>809</v>
      </c>
    </row>
    <row r="90" spans="1:20" s="25" customFormat="1" hidden="1">
      <c r="A90" s="25" t="s">
        <v>370</v>
      </c>
      <c r="B90" s="25" t="s">
        <v>3</v>
      </c>
      <c r="C90" s="25" t="s">
        <v>20</v>
      </c>
      <c r="D90" s="25">
        <v>1145</v>
      </c>
      <c r="E90" s="25" t="s">
        <v>452</v>
      </c>
      <c r="F90" s="25" t="s">
        <v>452</v>
      </c>
      <c r="G90" s="25" t="s">
        <v>452</v>
      </c>
      <c r="H90" s="25" t="s">
        <v>814</v>
      </c>
      <c r="I90" s="25" t="s">
        <v>7</v>
      </c>
      <c r="J90" s="25" t="s">
        <v>62</v>
      </c>
      <c r="K90" s="25" t="s">
        <v>321</v>
      </c>
      <c r="L90" s="25" t="s">
        <v>809</v>
      </c>
      <c r="M90" s="25" t="s">
        <v>809</v>
      </c>
      <c r="N90" s="25" t="s">
        <v>57</v>
      </c>
      <c r="O90" s="25" t="s">
        <v>809</v>
      </c>
    </row>
    <row r="91" spans="1:20" s="25" customFormat="1" hidden="1">
      <c r="A91" s="25" t="s">
        <v>372</v>
      </c>
      <c r="B91" s="25" t="s">
        <v>3</v>
      </c>
      <c r="C91" s="25" t="s">
        <v>17</v>
      </c>
      <c r="D91" s="25">
        <v>1100</v>
      </c>
      <c r="E91" s="25" t="s">
        <v>373</v>
      </c>
      <c r="F91" s="25" t="s">
        <v>373</v>
      </c>
      <c r="G91" s="25" t="s">
        <v>373</v>
      </c>
      <c r="H91" s="25" t="s">
        <v>812</v>
      </c>
      <c r="I91" s="25" t="s">
        <v>7</v>
      </c>
      <c r="J91" s="25" t="s">
        <v>62</v>
      </c>
      <c r="K91" s="25" t="s">
        <v>321</v>
      </c>
      <c r="L91" s="25" t="s">
        <v>57</v>
      </c>
      <c r="M91" s="25" t="s">
        <v>57</v>
      </c>
      <c r="N91" s="25" t="s">
        <v>809</v>
      </c>
      <c r="O91" s="25" t="s">
        <v>809</v>
      </c>
    </row>
    <row r="92" spans="1:20" s="25" customFormat="1" hidden="1">
      <c r="A92" t="s">
        <v>873</v>
      </c>
      <c r="B92" t="s">
        <v>3</v>
      </c>
      <c r="C92" t="s">
        <v>20</v>
      </c>
      <c r="D92">
        <v>1179</v>
      </c>
      <c r="E92" t="s">
        <v>874</v>
      </c>
      <c r="F92" t="s">
        <v>874</v>
      </c>
      <c r="G92" t="s">
        <v>874</v>
      </c>
      <c r="H92" t="s">
        <v>522</v>
      </c>
      <c r="I92" t="s">
        <v>7</v>
      </c>
      <c r="J92" t="s">
        <v>62</v>
      </c>
      <c r="K92" t="s">
        <v>523</v>
      </c>
      <c r="L92" t="s">
        <v>809</v>
      </c>
      <c r="M92" t="s">
        <v>809</v>
      </c>
      <c r="N92" t="s">
        <v>57</v>
      </c>
      <c r="O92" t="s">
        <v>809</v>
      </c>
      <c r="P92"/>
      <c r="Q92"/>
      <c r="R92"/>
      <c r="S92"/>
      <c r="T92"/>
    </row>
    <row r="93" spans="1:20" s="25" customFormat="1" hidden="1">
      <c r="A93" s="25" t="s">
        <v>158</v>
      </c>
      <c r="B93" s="25" t="s">
        <v>3</v>
      </c>
      <c r="C93" s="25" t="s">
        <v>20</v>
      </c>
      <c r="D93" s="25">
        <v>1030</v>
      </c>
      <c r="E93" s="25" t="s">
        <v>160</v>
      </c>
      <c r="F93" s="25" t="s">
        <v>160</v>
      </c>
      <c r="G93" s="25" t="s">
        <v>160</v>
      </c>
      <c r="H93" s="25" t="s">
        <v>807</v>
      </c>
      <c r="I93" s="25" t="s">
        <v>7</v>
      </c>
      <c r="J93" s="25" t="s">
        <v>62</v>
      </c>
      <c r="K93" s="25" t="s">
        <v>63</v>
      </c>
      <c r="L93" s="25" t="s">
        <v>57</v>
      </c>
      <c r="M93" s="25" t="s">
        <v>57</v>
      </c>
      <c r="N93" s="25" t="s">
        <v>57</v>
      </c>
      <c r="O93" s="25" t="s">
        <v>809</v>
      </c>
    </row>
    <row r="94" spans="1:20" s="25" customFormat="1" hidden="1">
      <c r="A94" t="s">
        <v>875</v>
      </c>
      <c r="B94" t="s">
        <v>3</v>
      </c>
      <c r="C94" t="s">
        <v>20</v>
      </c>
      <c r="D94">
        <v>1180</v>
      </c>
      <c r="E94" t="s">
        <v>876</v>
      </c>
      <c r="F94" t="s">
        <v>876</v>
      </c>
      <c r="G94" t="s">
        <v>876</v>
      </c>
      <c r="H94" t="s">
        <v>522</v>
      </c>
      <c r="I94" t="s">
        <v>7</v>
      </c>
      <c r="J94" t="s">
        <v>62</v>
      </c>
      <c r="K94" t="s">
        <v>523</v>
      </c>
      <c r="L94" t="s">
        <v>809</v>
      </c>
      <c r="M94" t="s">
        <v>809</v>
      </c>
      <c r="N94" t="s">
        <v>57</v>
      </c>
      <c r="O94" t="s">
        <v>809</v>
      </c>
      <c r="P94"/>
      <c r="Q94"/>
      <c r="R94"/>
      <c r="S94"/>
      <c r="T94"/>
    </row>
    <row r="95" spans="1:20" s="25" customFormat="1" hidden="1">
      <c r="A95" s="25" t="s">
        <v>162</v>
      </c>
      <c r="B95" s="25" t="s">
        <v>3</v>
      </c>
      <c r="C95" s="25" t="s">
        <v>20</v>
      </c>
      <c r="D95" s="25">
        <v>1031</v>
      </c>
      <c r="E95" s="25" t="s">
        <v>164</v>
      </c>
      <c r="F95" s="25" t="s">
        <v>164</v>
      </c>
      <c r="G95" s="25" t="s">
        <v>164</v>
      </c>
      <c r="H95" s="25" t="s">
        <v>807</v>
      </c>
      <c r="I95" s="25" t="s">
        <v>7</v>
      </c>
      <c r="J95" s="25" t="s">
        <v>62</v>
      </c>
      <c r="K95" s="25" t="s">
        <v>63</v>
      </c>
      <c r="L95" s="25" t="s">
        <v>57</v>
      </c>
      <c r="M95" s="25" t="s">
        <v>57</v>
      </c>
      <c r="N95" s="25" t="s">
        <v>57</v>
      </c>
      <c r="O95" s="25" t="s">
        <v>809</v>
      </c>
    </row>
    <row r="96" spans="1:20" s="25" customFormat="1" hidden="1">
      <c r="A96" s="25" t="s">
        <v>374</v>
      </c>
      <c r="B96" s="25" t="s">
        <v>3</v>
      </c>
      <c r="C96" s="25" t="s">
        <v>20</v>
      </c>
      <c r="D96" s="25">
        <v>1101</v>
      </c>
      <c r="E96" s="25" t="s">
        <v>375</v>
      </c>
      <c r="F96" s="25" t="s">
        <v>375</v>
      </c>
      <c r="G96" s="25" t="s">
        <v>375</v>
      </c>
      <c r="H96" s="25" t="s">
        <v>812</v>
      </c>
      <c r="I96" s="25" t="s">
        <v>7</v>
      </c>
      <c r="J96" s="25" t="s">
        <v>62</v>
      </c>
      <c r="K96" s="25" t="s">
        <v>321</v>
      </c>
      <c r="L96" s="25" t="s">
        <v>57</v>
      </c>
      <c r="M96" s="25" t="s">
        <v>57</v>
      </c>
      <c r="N96" s="25" t="s">
        <v>57</v>
      </c>
      <c r="O96" s="25" t="s">
        <v>809</v>
      </c>
    </row>
    <row r="97" spans="1:20" s="25" customFormat="1" hidden="1">
      <c r="A97" s="25" t="s">
        <v>374</v>
      </c>
      <c r="B97" s="25" t="s">
        <v>3</v>
      </c>
      <c r="C97" s="25" t="s">
        <v>20</v>
      </c>
      <c r="D97" s="25">
        <v>1146</v>
      </c>
      <c r="E97" s="25" t="s">
        <v>877</v>
      </c>
      <c r="F97" s="25" t="s">
        <v>877</v>
      </c>
      <c r="G97" s="25" t="s">
        <v>877</v>
      </c>
      <c r="H97" s="25" t="s">
        <v>814</v>
      </c>
      <c r="I97" s="25" t="s">
        <v>7</v>
      </c>
      <c r="J97" s="25" t="s">
        <v>62</v>
      </c>
      <c r="K97" s="25" t="s">
        <v>321</v>
      </c>
      <c r="L97" s="25" t="s">
        <v>809</v>
      </c>
      <c r="M97" s="25" t="s">
        <v>809</v>
      </c>
      <c r="N97" s="25" t="s">
        <v>57</v>
      </c>
      <c r="O97" s="25" t="s">
        <v>809</v>
      </c>
    </row>
    <row r="98" spans="1:20" s="25" customFormat="1" hidden="1">
      <c r="A98" s="25" t="s">
        <v>376</v>
      </c>
      <c r="B98" s="25" t="s">
        <v>3</v>
      </c>
      <c r="C98" s="25" t="s">
        <v>20</v>
      </c>
      <c r="D98" s="25">
        <v>1102</v>
      </c>
      <c r="E98" s="25" t="s">
        <v>377</v>
      </c>
      <c r="F98" s="25" t="s">
        <v>377</v>
      </c>
      <c r="G98" s="25" t="s">
        <v>377</v>
      </c>
      <c r="H98" s="25" t="s">
        <v>812</v>
      </c>
      <c r="I98" s="25" t="s">
        <v>7</v>
      </c>
      <c r="J98" s="25" t="s">
        <v>62</v>
      </c>
      <c r="K98" s="25" t="s">
        <v>321</v>
      </c>
      <c r="L98" s="25" t="s">
        <v>57</v>
      </c>
      <c r="M98" s="25" t="s">
        <v>57</v>
      </c>
      <c r="N98" s="25" t="s">
        <v>809</v>
      </c>
      <c r="O98" s="25" t="s">
        <v>809</v>
      </c>
    </row>
    <row r="99" spans="1:20" s="25" customFormat="1" hidden="1">
      <c r="A99" t="s">
        <v>525</v>
      </c>
      <c r="B99" t="s">
        <v>3</v>
      </c>
      <c r="C99" t="s">
        <v>20</v>
      </c>
      <c r="D99">
        <v>1181</v>
      </c>
      <c r="E99" t="s">
        <v>526</v>
      </c>
      <c r="F99" t="s">
        <v>526</v>
      </c>
      <c r="G99" t="s">
        <v>526</v>
      </c>
      <c r="H99" t="s">
        <v>522</v>
      </c>
      <c r="I99" t="s">
        <v>7</v>
      </c>
      <c r="J99" t="s">
        <v>62</v>
      </c>
      <c r="K99" t="s">
        <v>523</v>
      </c>
      <c r="L99" t="s">
        <v>809</v>
      </c>
      <c r="M99" t="s">
        <v>809</v>
      </c>
      <c r="N99" t="s">
        <v>57</v>
      </c>
      <c r="O99" t="s">
        <v>809</v>
      </c>
      <c r="P99"/>
      <c r="Q99"/>
      <c r="R99"/>
      <c r="S99"/>
      <c r="T99"/>
    </row>
    <row r="100" spans="1:20" s="25" customFormat="1" hidden="1">
      <c r="A100" s="25" t="s">
        <v>378</v>
      </c>
      <c r="B100" s="25" t="s">
        <v>3</v>
      </c>
      <c r="C100" s="25" t="s">
        <v>20</v>
      </c>
      <c r="D100" s="25">
        <v>1103</v>
      </c>
      <c r="E100" s="25" t="s">
        <v>379</v>
      </c>
      <c r="F100" s="25" t="s">
        <v>379</v>
      </c>
      <c r="G100" s="25" t="s">
        <v>379</v>
      </c>
      <c r="H100" s="25" t="s">
        <v>812</v>
      </c>
      <c r="I100" s="25" t="s">
        <v>7</v>
      </c>
      <c r="J100" s="25" t="s">
        <v>62</v>
      </c>
      <c r="K100" s="25" t="s">
        <v>321</v>
      </c>
      <c r="L100" s="25" t="s">
        <v>809</v>
      </c>
      <c r="M100" s="25" t="s">
        <v>809</v>
      </c>
      <c r="N100" s="25" t="s">
        <v>57</v>
      </c>
      <c r="O100" s="25" t="s">
        <v>809</v>
      </c>
    </row>
    <row r="101" spans="1:20" s="25" customFormat="1" hidden="1">
      <c r="A101" s="25" t="s">
        <v>166</v>
      </c>
      <c r="B101" s="25" t="s">
        <v>3</v>
      </c>
      <c r="C101" s="25" t="s">
        <v>20</v>
      </c>
      <c r="D101" s="25">
        <v>1032</v>
      </c>
      <c r="E101" s="25" t="s">
        <v>168</v>
      </c>
      <c r="F101" s="25" t="s">
        <v>168</v>
      </c>
      <c r="G101" s="25" t="s">
        <v>168</v>
      </c>
      <c r="H101" s="25" t="s">
        <v>807</v>
      </c>
      <c r="I101" s="25" t="s">
        <v>7</v>
      </c>
      <c r="J101" s="25" t="s">
        <v>62</v>
      </c>
      <c r="K101" s="25" t="s">
        <v>63</v>
      </c>
      <c r="L101" s="25" t="s">
        <v>57</v>
      </c>
      <c r="M101" s="25" t="s">
        <v>57</v>
      </c>
      <c r="N101" s="25" t="s">
        <v>57</v>
      </c>
      <c r="O101" s="25" t="s">
        <v>809</v>
      </c>
    </row>
    <row r="102" spans="1:20" s="25" customFormat="1" hidden="1">
      <c r="A102" t="s">
        <v>878</v>
      </c>
      <c r="B102" t="s">
        <v>3</v>
      </c>
      <c r="C102" t="s">
        <v>20</v>
      </c>
      <c r="D102">
        <v>1182</v>
      </c>
      <c r="E102" t="s">
        <v>879</v>
      </c>
      <c r="F102" t="s">
        <v>879</v>
      </c>
      <c r="G102" t="s">
        <v>879</v>
      </c>
      <c r="H102" t="s">
        <v>522</v>
      </c>
      <c r="I102" t="s">
        <v>7</v>
      </c>
      <c r="J102" t="s">
        <v>62</v>
      </c>
      <c r="K102" t="s">
        <v>523</v>
      </c>
      <c r="L102" t="s">
        <v>809</v>
      </c>
      <c r="M102" t="s">
        <v>809</v>
      </c>
      <c r="N102" t="s">
        <v>57</v>
      </c>
      <c r="O102" t="s">
        <v>809</v>
      </c>
      <c r="P102"/>
      <c r="Q102"/>
      <c r="R102"/>
      <c r="S102"/>
      <c r="T102"/>
    </row>
    <row r="103" spans="1:20" s="25" customFormat="1" hidden="1">
      <c r="A103" s="25" t="s">
        <v>170</v>
      </c>
      <c r="B103" s="25" t="s">
        <v>3</v>
      </c>
      <c r="C103" s="25" t="s">
        <v>20</v>
      </c>
      <c r="D103" s="25">
        <v>1033</v>
      </c>
      <c r="E103" s="25" t="s">
        <v>172</v>
      </c>
      <c r="F103" s="25" t="s">
        <v>172</v>
      </c>
      <c r="G103" s="25" t="s">
        <v>172</v>
      </c>
      <c r="H103" s="25" t="s">
        <v>807</v>
      </c>
      <c r="I103" s="25" t="s">
        <v>7</v>
      </c>
      <c r="J103" s="25" t="s">
        <v>62</v>
      </c>
      <c r="K103" s="25" t="s">
        <v>63</v>
      </c>
      <c r="L103" s="25" t="s">
        <v>57</v>
      </c>
      <c r="M103" s="25" t="s">
        <v>57</v>
      </c>
      <c r="N103" s="25" t="s">
        <v>57</v>
      </c>
      <c r="O103" s="25" t="s">
        <v>809</v>
      </c>
    </row>
    <row r="104" spans="1:20" s="25" customFormat="1" hidden="1">
      <c r="A104" s="25" t="s">
        <v>381</v>
      </c>
      <c r="B104" s="25" t="s">
        <v>3</v>
      </c>
      <c r="C104" s="25" t="s">
        <v>20</v>
      </c>
      <c r="D104" s="25">
        <v>1104</v>
      </c>
      <c r="E104" s="25" t="s">
        <v>382</v>
      </c>
      <c r="F104" s="25" t="s">
        <v>382</v>
      </c>
      <c r="G104" s="25" t="s">
        <v>382</v>
      </c>
      <c r="H104" s="25" t="s">
        <v>812</v>
      </c>
      <c r="I104" s="25" t="s">
        <v>7</v>
      </c>
      <c r="J104" s="25" t="s">
        <v>62</v>
      </c>
      <c r="K104" s="25" t="s">
        <v>321</v>
      </c>
      <c r="L104" s="25" t="s">
        <v>57</v>
      </c>
      <c r="M104" s="25" t="s">
        <v>57</v>
      </c>
      <c r="N104" s="25" t="s">
        <v>57</v>
      </c>
      <c r="O104" s="25" t="s">
        <v>809</v>
      </c>
    </row>
    <row r="105" spans="1:20" s="25" customFormat="1" hidden="1">
      <c r="A105" s="25" t="s">
        <v>381</v>
      </c>
      <c r="B105" s="25" t="s">
        <v>3</v>
      </c>
      <c r="C105" s="25" t="s">
        <v>20</v>
      </c>
      <c r="D105" s="25">
        <v>1147</v>
      </c>
      <c r="E105" s="25" t="s">
        <v>880</v>
      </c>
      <c r="F105" s="25" t="s">
        <v>880</v>
      </c>
      <c r="G105" s="25" t="s">
        <v>880</v>
      </c>
      <c r="H105" s="25" t="s">
        <v>814</v>
      </c>
      <c r="I105" s="25" t="s">
        <v>7</v>
      </c>
      <c r="J105" s="25" t="s">
        <v>62</v>
      </c>
      <c r="K105" s="25" t="s">
        <v>321</v>
      </c>
      <c r="L105" s="25" t="s">
        <v>809</v>
      </c>
      <c r="M105" s="25" t="s">
        <v>809</v>
      </c>
      <c r="N105" s="25" t="s">
        <v>57</v>
      </c>
      <c r="O105" s="25" t="s">
        <v>809</v>
      </c>
    </row>
    <row r="106" spans="1:20" s="25" customFormat="1" hidden="1">
      <c r="A106" s="25" t="s">
        <v>383</v>
      </c>
      <c r="B106" s="25" t="s">
        <v>3</v>
      </c>
      <c r="C106" s="25" t="s">
        <v>17</v>
      </c>
      <c r="D106" s="25">
        <v>1105</v>
      </c>
      <c r="E106" s="25" t="s">
        <v>384</v>
      </c>
      <c r="F106" s="25" t="s">
        <v>384</v>
      </c>
      <c r="G106" s="25" t="s">
        <v>384</v>
      </c>
      <c r="H106" s="25" t="s">
        <v>812</v>
      </c>
      <c r="I106" s="25" t="s">
        <v>7</v>
      </c>
      <c r="J106" s="25" t="s">
        <v>62</v>
      </c>
      <c r="K106" s="25" t="s">
        <v>321</v>
      </c>
      <c r="L106" s="25" t="s">
        <v>57</v>
      </c>
      <c r="M106" s="25" t="s">
        <v>57</v>
      </c>
      <c r="N106" s="25" t="s">
        <v>809</v>
      </c>
      <c r="O106" s="25" t="s">
        <v>809</v>
      </c>
    </row>
    <row r="107" spans="1:20" s="25" customFormat="1" hidden="1">
      <c r="A107" t="s">
        <v>881</v>
      </c>
      <c r="B107" t="s">
        <v>3</v>
      </c>
      <c r="C107" t="s">
        <v>20</v>
      </c>
      <c r="D107">
        <v>1183</v>
      </c>
      <c r="E107" t="s">
        <v>882</v>
      </c>
      <c r="F107" t="s">
        <v>882</v>
      </c>
      <c r="G107" t="s">
        <v>882</v>
      </c>
      <c r="H107" t="s">
        <v>522</v>
      </c>
      <c r="I107" t="s">
        <v>7</v>
      </c>
      <c r="J107" t="s">
        <v>62</v>
      </c>
      <c r="K107" t="s">
        <v>523</v>
      </c>
      <c r="L107" t="s">
        <v>809</v>
      </c>
      <c r="M107" t="s">
        <v>809</v>
      </c>
      <c r="N107" t="s">
        <v>57</v>
      </c>
      <c r="O107" t="s">
        <v>809</v>
      </c>
      <c r="P107"/>
      <c r="Q107"/>
      <c r="R107"/>
      <c r="S107"/>
      <c r="T107"/>
    </row>
    <row r="108" spans="1:20" s="25" customFormat="1" hidden="1">
      <c r="A108" s="25" t="s">
        <v>385</v>
      </c>
      <c r="B108" s="25" t="s">
        <v>3</v>
      </c>
      <c r="C108" s="25" t="s">
        <v>20</v>
      </c>
      <c r="D108" s="25">
        <v>1213</v>
      </c>
      <c r="E108" s="25" t="s">
        <v>386</v>
      </c>
      <c r="F108" s="25" t="s">
        <v>382</v>
      </c>
      <c r="G108" s="25" t="s">
        <v>382</v>
      </c>
      <c r="H108" s="25" t="s">
        <v>812</v>
      </c>
      <c r="I108" s="25" t="s">
        <v>7</v>
      </c>
      <c r="J108" s="25" t="s">
        <v>62</v>
      </c>
      <c r="K108" s="25" t="s">
        <v>385</v>
      </c>
      <c r="L108" s="25" t="s">
        <v>57</v>
      </c>
      <c r="M108" s="25" t="s">
        <v>57</v>
      </c>
      <c r="N108" s="25" t="s">
        <v>57</v>
      </c>
      <c r="O108" s="25" t="s">
        <v>809</v>
      </c>
    </row>
    <row r="109" spans="1:20" s="25" customFormat="1" hidden="1">
      <c r="A109" s="25" t="s">
        <v>174</v>
      </c>
      <c r="B109" s="25" t="s">
        <v>3</v>
      </c>
      <c r="C109" s="25" t="s">
        <v>20</v>
      </c>
      <c r="D109" s="25">
        <v>1034</v>
      </c>
      <c r="E109" s="25" t="s">
        <v>176</v>
      </c>
      <c r="F109" s="25" t="s">
        <v>176</v>
      </c>
      <c r="G109" s="25" t="s">
        <v>176</v>
      </c>
      <c r="H109" s="25" t="s">
        <v>807</v>
      </c>
      <c r="I109" s="25" t="s">
        <v>7</v>
      </c>
      <c r="J109" s="25" t="s">
        <v>62</v>
      </c>
      <c r="K109" s="25" t="s">
        <v>63</v>
      </c>
      <c r="L109" s="25" t="s">
        <v>57</v>
      </c>
      <c r="M109" s="25" t="s">
        <v>57</v>
      </c>
      <c r="N109" s="25" t="s">
        <v>57</v>
      </c>
      <c r="O109" s="25" t="s">
        <v>809</v>
      </c>
    </row>
    <row r="110" spans="1:20" s="25" customFormat="1" hidden="1">
      <c r="A110" s="25" t="s">
        <v>388</v>
      </c>
      <c r="B110" s="25" t="s">
        <v>3</v>
      </c>
      <c r="C110" s="25" t="s">
        <v>20</v>
      </c>
      <c r="D110" s="25">
        <v>1106</v>
      </c>
      <c r="E110" s="25" t="s">
        <v>389</v>
      </c>
      <c r="F110" s="25" t="s">
        <v>389</v>
      </c>
      <c r="G110" s="25" t="s">
        <v>389</v>
      </c>
      <c r="H110" s="25" t="s">
        <v>812</v>
      </c>
      <c r="I110" s="25" t="s">
        <v>7</v>
      </c>
      <c r="J110" s="25" t="s">
        <v>62</v>
      </c>
      <c r="K110" s="25" t="s">
        <v>321</v>
      </c>
      <c r="L110" s="25" t="s">
        <v>57</v>
      </c>
      <c r="M110" s="25" t="s">
        <v>57</v>
      </c>
      <c r="N110" s="25" t="s">
        <v>57</v>
      </c>
      <c r="O110" s="25" t="s">
        <v>809</v>
      </c>
    </row>
    <row r="111" spans="1:20" s="25" customFormat="1" hidden="1">
      <c r="A111" s="25" t="s">
        <v>388</v>
      </c>
      <c r="B111" s="25" t="s">
        <v>3</v>
      </c>
      <c r="C111" s="25" t="s">
        <v>20</v>
      </c>
      <c r="D111" s="25">
        <v>1148</v>
      </c>
      <c r="E111" s="25" t="s">
        <v>883</v>
      </c>
      <c r="F111" s="25" t="s">
        <v>883</v>
      </c>
      <c r="G111" s="25" t="s">
        <v>883</v>
      </c>
      <c r="H111" s="25" t="s">
        <v>814</v>
      </c>
      <c r="I111" s="25" t="s">
        <v>7</v>
      </c>
      <c r="J111" s="25" t="s">
        <v>62</v>
      </c>
      <c r="K111" s="25" t="s">
        <v>321</v>
      </c>
      <c r="L111" s="25" t="s">
        <v>809</v>
      </c>
      <c r="M111" s="25" t="s">
        <v>809</v>
      </c>
      <c r="N111" s="25" t="s">
        <v>57</v>
      </c>
      <c r="O111" s="25" t="s">
        <v>809</v>
      </c>
    </row>
    <row r="112" spans="1:20" s="25" customFormat="1" hidden="1">
      <c r="A112" s="25" t="s">
        <v>390</v>
      </c>
      <c r="B112" s="25" t="s">
        <v>3</v>
      </c>
      <c r="C112" s="25" t="s">
        <v>20</v>
      </c>
      <c r="D112" s="25">
        <v>1107</v>
      </c>
      <c r="E112" s="25" t="s">
        <v>391</v>
      </c>
      <c r="F112" s="25" t="s">
        <v>391</v>
      </c>
      <c r="G112" s="25" t="s">
        <v>391</v>
      </c>
      <c r="H112" s="25" t="s">
        <v>812</v>
      </c>
      <c r="I112" s="25" t="s">
        <v>7</v>
      </c>
      <c r="J112" s="25" t="s">
        <v>62</v>
      </c>
      <c r="K112" s="25" t="s">
        <v>321</v>
      </c>
      <c r="L112" s="25" t="s">
        <v>57</v>
      </c>
      <c r="M112" s="25" t="s">
        <v>57</v>
      </c>
      <c r="N112" s="25" t="s">
        <v>809</v>
      </c>
      <c r="O112" s="25" t="s">
        <v>809</v>
      </c>
    </row>
    <row r="113" spans="1:20" s="25" customFormat="1" hidden="1">
      <c r="A113" t="s">
        <v>884</v>
      </c>
      <c r="B113" t="s">
        <v>3</v>
      </c>
      <c r="C113" t="s">
        <v>20</v>
      </c>
      <c r="D113">
        <v>1184</v>
      </c>
      <c r="E113" t="s">
        <v>885</v>
      </c>
      <c r="F113" t="s">
        <v>885</v>
      </c>
      <c r="G113" t="s">
        <v>885</v>
      </c>
      <c r="H113" t="s">
        <v>522</v>
      </c>
      <c r="I113" t="s">
        <v>7</v>
      </c>
      <c r="J113" t="s">
        <v>62</v>
      </c>
      <c r="K113" t="s">
        <v>523</v>
      </c>
      <c r="L113" t="s">
        <v>809</v>
      </c>
      <c r="M113" t="s">
        <v>809</v>
      </c>
      <c r="N113" t="s">
        <v>57</v>
      </c>
      <c r="O113" t="s">
        <v>809</v>
      </c>
      <c r="P113"/>
      <c r="Q113"/>
      <c r="R113"/>
      <c r="S113"/>
      <c r="T113"/>
    </row>
    <row r="114" spans="1:20" s="25" customFormat="1" hidden="1">
      <c r="A114" s="25" t="s">
        <v>178</v>
      </c>
      <c r="B114" s="25" t="s">
        <v>3</v>
      </c>
      <c r="C114" s="25" t="s">
        <v>20</v>
      </c>
      <c r="D114" s="25">
        <v>1035</v>
      </c>
      <c r="E114" s="25" t="s">
        <v>180</v>
      </c>
      <c r="F114" s="25" t="s">
        <v>180</v>
      </c>
      <c r="G114" s="25" t="s">
        <v>180</v>
      </c>
      <c r="H114" s="25" t="s">
        <v>807</v>
      </c>
      <c r="I114" s="25" t="s">
        <v>7</v>
      </c>
      <c r="J114" s="25" t="s">
        <v>62</v>
      </c>
      <c r="K114" s="25" t="s">
        <v>63</v>
      </c>
      <c r="L114" s="25" t="s">
        <v>57</v>
      </c>
      <c r="M114" s="25" t="s">
        <v>57</v>
      </c>
      <c r="N114" s="25" t="s">
        <v>57</v>
      </c>
      <c r="O114" s="25" t="s">
        <v>809</v>
      </c>
    </row>
    <row r="115" spans="1:20" s="25" customFormat="1" hidden="1">
      <c r="A115" t="s">
        <v>886</v>
      </c>
      <c r="B115" t="s">
        <v>3</v>
      </c>
      <c r="C115" t="s">
        <v>20</v>
      </c>
      <c r="D115">
        <v>1185</v>
      </c>
      <c r="E115" t="s">
        <v>887</v>
      </c>
      <c r="F115" t="s">
        <v>887</v>
      </c>
      <c r="G115" t="s">
        <v>887</v>
      </c>
      <c r="H115" t="s">
        <v>522</v>
      </c>
      <c r="I115" t="s">
        <v>7</v>
      </c>
      <c r="J115" t="s">
        <v>62</v>
      </c>
      <c r="K115" t="s">
        <v>523</v>
      </c>
      <c r="L115" t="s">
        <v>809</v>
      </c>
      <c r="M115" t="s">
        <v>809</v>
      </c>
      <c r="N115" t="s">
        <v>57</v>
      </c>
      <c r="O115" t="s">
        <v>809</v>
      </c>
      <c r="P115"/>
      <c r="Q115"/>
      <c r="R115"/>
      <c r="S115"/>
      <c r="T115"/>
    </row>
    <row r="116" spans="1:20" s="25" customFormat="1" hidden="1">
      <c r="A116" s="25" t="s">
        <v>888</v>
      </c>
      <c r="B116" s="25" t="s">
        <v>3</v>
      </c>
      <c r="C116" s="25" t="s">
        <v>8</v>
      </c>
      <c r="D116" s="25">
        <v>1214</v>
      </c>
      <c r="E116" s="25" t="s">
        <v>889</v>
      </c>
      <c r="F116" s="25" t="s">
        <v>889</v>
      </c>
      <c r="G116" s="25" t="s">
        <v>889</v>
      </c>
      <c r="H116" s="25" t="s">
        <v>812</v>
      </c>
      <c r="I116" s="25" t="s">
        <v>7</v>
      </c>
      <c r="J116" s="25" t="s">
        <v>62</v>
      </c>
      <c r="K116" s="25" t="s">
        <v>396</v>
      </c>
      <c r="L116" s="25" t="s">
        <v>809</v>
      </c>
      <c r="M116" s="25" t="s">
        <v>809</v>
      </c>
      <c r="N116" s="25" t="s">
        <v>57</v>
      </c>
      <c r="O116" s="25" t="s">
        <v>809</v>
      </c>
      <c r="P116" s="27">
        <v>1</v>
      </c>
      <c r="Q116" s="27">
        <v>500000</v>
      </c>
      <c r="R116" s="27">
        <v>20000000</v>
      </c>
      <c r="S116" s="27">
        <v>20000000</v>
      </c>
      <c r="T116" s="27">
        <v>20000000</v>
      </c>
    </row>
    <row r="117" spans="1:20" s="25" customFormat="1" hidden="1">
      <c r="A117" s="25" t="s">
        <v>888</v>
      </c>
      <c r="B117" s="25" t="s">
        <v>3</v>
      </c>
      <c r="C117" s="25" t="s">
        <v>8</v>
      </c>
      <c r="D117" s="25">
        <v>1217</v>
      </c>
      <c r="E117" s="25" t="s">
        <v>890</v>
      </c>
      <c r="F117" s="25" t="s">
        <v>889</v>
      </c>
      <c r="G117" s="25" t="s">
        <v>889</v>
      </c>
      <c r="H117" s="25" t="s">
        <v>814</v>
      </c>
      <c r="I117" s="25" t="s">
        <v>7</v>
      </c>
      <c r="J117" s="25" t="s">
        <v>62</v>
      </c>
      <c r="K117" s="25" t="s">
        <v>396</v>
      </c>
      <c r="L117" s="25" t="s">
        <v>809</v>
      </c>
      <c r="M117" s="25" t="s">
        <v>809</v>
      </c>
      <c r="N117" s="25" t="s">
        <v>57</v>
      </c>
      <c r="O117" s="25" t="s">
        <v>809</v>
      </c>
      <c r="P117" s="27">
        <v>1</v>
      </c>
      <c r="Q117" s="27">
        <v>500000</v>
      </c>
      <c r="R117" s="27">
        <v>10000000</v>
      </c>
      <c r="S117" s="27">
        <v>10000000</v>
      </c>
      <c r="T117" s="27">
        <v>10000000</v>
      </c>
    </row>
    <row r="118" spans="1:20" s="25" customFormat="1" hidden="1">
      <c r="A118" s="25" t="s">
        <v>392</v>
      </c>
      <c r="B118" s="25" t="s">
        <v>3</v>
      </c>
      <c r="C118" s="25" t="s">
        <v>8</v>
      </c>
      <c r="D118" s="25">
        <v>1215</v>
      </c>
      <c r="E118" s="25" t="s">
        <v>394</v>
      </c>
      <c r="F118" s="25" t="s">
        <v>395</v>
      </c>
      <c r="G118" s="25" t="s">
        <v>395</v>
      </c>
      <c r="H118" s="25" t="s">
        <v>812</v>
      </c>
      <c r="I118" s="25" t="s">
        <v>7</v>
      </c>
      <c r="J118" s="25" t="s">
        <v>62</v>
      </c>
      <c r="K118" s="25" t="s">
        <v>396</v>
      </c>
      <c r="L118" s="25" t="s">
        <v>57</v>
      </c>
      <c r="M118" s="25" t="s">
        <v>57</v>
      </c>
      <c r="N118" s="25" t="s">
        <v>57</v>
      </c>
      <c r="O118" s="25" t="s">
        <v>809</v>
      </c>
      <c r="P118" s="27">
        <v>1</v>
      </c>
      <c r="Q118" s="27">
        <v>500000</v>
      </c>
      <c r="R118" s="27">
        <v>20000000</v>
      </c>
      <c r="S118" s="27">
        <v>20000000</v>
      </c>
      <c r="T118" s="27">
        <v>20000000</v>
      </c>
    </row>
    <row r="119" spans="1:20" s="25" customFormat="1" hidden="1">
      <c r="A119" s="25" t="s">
        <v>392</v>
      </c>
      <c r="B119" s="25" t="s">
        <v>3</v>
      </c>
      <c r="C119" s="25" t="s">
        <v>8</v>
      </c>
      <c r="D119" s="25">
        <v>1218</v>
      </c>
      <c r="E119" s="25" t="s">
        <v>453</v>
      </c>
      <c r="F119" s="25" t="s">
        <v>454</v>
      </c>
      <c r="G119" s="25" t="s">
        <v>454</v>
      </c>
      <c r="H119" s="25" t="s">
        <v>814</v>
      </c>
      <c r="I119" s="25" t="s">
        <v>7</v>
      </c>
      <c r="J119" s="25" t="s">
        <v>62</v>
      </c>
      <c r="K119" s="25" t="s">
        <v>396</v>
      </c>
      <c r="L119" s="25" t="s">
        <v>809</v>
      </c>
      <c r="M119" s="25" t="s">
        <v>809</v>
      </c>
      <c r="N119" s="25" t="s">
        <v>57</v>
      </c>
      <c r="O119" s="25" t="s">
        <v>809</v>
      </c>
      <c r="P119" s="27">
        <v>1</v>
      </c>
      <c r="Q119" s="27">
        <v>500000</v>
      </c>
      <c r="R119" s="27">
        <v>10000000</v>
      </c>
      <c r="S119" s="27">
        <v>10000000</v>
      </c>
      <c r="T119" s="27">
        <v>10000000</v>
      </c>
    </row>
    <row r="120" spans="1:20" s="25" customFormat="1" hidden="1">
      <c r="A120" s="25" t="s">
        <v>891</v>
      </c>
      <c r="B120" s="25" t="s">
        <v>3</v>
      </c>
      <c r="C120" s="25" t="s">
        <v>8</v>
      </c>
      <c r="D120" s="25">
        <v>1219</v>
      </c>
      <c r="E120" s="25" t="s">
        <v>892</v>
      </c>
      <c r="F120" s="25" t="s">
        <v>395</v>
      </c>
      <c r="G120" s="25" t="s">
        <v>395</v>
      </c>
      <c r="H120" s="25" t="s">
        <v>814</v>
      </c>
      <c r="I120" s="25" t="s">
        <v>7</v>
      </c>
      <c r="J120" s="25" t="s">
        <v>62</v>
      </c>
      <c r="K120" s="25" t="s">
        <v>396</v>
      </c>
      <c r="L120" s="25" t="s">
        <v>809</v>
      </c>
      <c r="M120" s="25" t="s">
        <v>809</v>
      </c>
      <c r="N120" s="25" t="s">
        <v>809</v>
      </c>
      <c r="O120" s="25" t="s">
        <v>809</v>
      </c>
      <c r="P120" s="27">
        <v>1</v>
      </c>
      <c r="Q120" s="27">
        <v>500000</v>
      </c>
      <c r="R120" s="27">
        <v>10000000</v>
      </c>
      <c r="S120" s="27">
        <v>10000000</v>
      </c>
      <c r="T120" s="27">
        <v>10000000</v>
      </c>
    </row>
    <row r="121" spans="1:20" s="25" customFormat="1" hidden="1">
      <c r="A121" s="25" t="s">
        <v>456</v>
      </c>
      <c r="B121" s="25" t="s">
        <v>3</v>
      </c>
      <c r="C121" s="25" t="s">
        <v>8</v>
      </c>
      <c r="D121" s="25">
        <v>1216</v>
      </c>
      <c r="E121" s="25" t="s">
        <v>893</v>
      </c>
      <c r="F121" s="25" t="s">
        <v>894</v>
      </c>
      <c r="G121" s="25" t="s">
        <v>894</v>
      </c>
      <c r="H121" s="25" t="s">
        <v>812</v>
      </c>
      <c r="I121" s="25" t="s">
        <v>7</v>
      </c>
      <c r="J121" s="25" t="s">
        <v>62</v>
      </c>
      <c r="K121" s="25" t="s">
        <v>396</v>
      </c>
      <c r="L121" s="25" t="s">
        <v>57</v>
      </c>
      <c r="M121" s="25" t="s">
        <v>57</v>
      </c>
      <c r="N121" s="25" t="s">
        <v>57</v>
      </c>
      <c r="O121" s="25" t="s">
        <v>809</v>
      </c>
      <c r="P121" s="27">
        <v>1</v>
      </c>
      <c r="Q121" s="27">
        <v>500000</v>
      </c>
      <c r="R121" s="27">
        <v>20000000</v>
      </c>
      <c r="S121" s="27">
        <v>20000000</v>
      </c>
      <c r="T121" s="27">
        <v>20000000</v>
      </c>
    </row>
    <row r="122" spans="1:20" s="25" customFormat="1" hidden="1">
      <c r="A122" s="25" t="s">
        <v>456</v>
      </c>
      <c r="B122" s="25" t="s">
        <v>3</v>
      </c>
      <c r="C122" s="25" t="s">
        <v>8</v>
      </c>
      <c r="D122" s="25">
        <v>1220</v>
      </c>
      <c r="E122" s="25" t="s">
        <v>458</v>
      </c>
      <c r="F122" s="25" t="s">
        <v>454</v>
      </c>
      <c r="G122" s="25" t="s">
        <v>454</v>
      </c>
      <c r="H122" s="25" t="s">
        <v>814</v>
      </c>
      <c r="I122" s="25" t="s">
        <v>7</v>
      </c>
      <c r="J122" s="25" t="s">
        <v>62</v>
      </c>
      <c r="K122" s="25" t="s">
        <v>396</v>
      </c>
      <c r="L122" s="25" t="s">
        <v>809</v>
      </c>
      <c r="M122" s="25" t="s">
        <v>809</v>
      </c>
      <c r="N122" s="25" t="s">
        <v>57</v>
      </c>
      <c r="O122" s="25" t="s">
        <v>809</v>
      </c>
      <c r="P122" s="27">
        <v>1</v>
      </c>
      <c r="Q122" s="27">
        <v>500000</v>
      </c>
      <c r="R122" s="27">
        <v>10000000</v>
      </c>
      <c r="S122" s="27">
        <v>10000000</v>
      </c>
      <c r="T122" s="27">
        <v>10000000</v>
      </c>
    </row>
    <row r="123" spans="1:20" s="25" customFormat="1" ht="17.649999999999999" hidden="1" customHeight="1">
      <c r="A123" s="25" t="s">
        <v>182</v>
      </c>
      <c r="B123" s="25" t="s">
        <v>3</v>
      </c>
      <c r="C123" s="25" t="s">
        <v>20</v>
      </c>
      <c r="D123" s="25">
        <v>1036</v>
      </c>
      <c r="E123" s="25" t="s">
        <v>184</v>
      </c>
      <c r="F123" s="25" t="s">
        <v>184</v>
      </c>
      <c r="G123" s="25" t="s">
        <v>184</v>
      </c>
      <c r="H123" s="25" t="s">
        <v>807</v>
      </c>
      <c r="I123" s="25" t="s">
        <v>7</v>
      </c>
      <c r="J123" s="25" t="s">
        <v>62</v>
      </c>
      <c r="K123" s="25" t="s">
        <v>63</v>
      </c>
      <c r="L123" s="25" t="s">
        <v>57</v>
      </c>
      <c r="M123" s="25" t="s">
        <v>57</v>
      </c>
      <c r="N123" s="25" t="s">
        <v>57</v>
      </c>
      <c r="O123" s="25" t="s">
        <v>809</v>
      </c>
    </row>
    <row r="124" spans="1:20" s="25" customFormat="1" hidden="1">
      <c r="A124" t="s">
        <v>895</v>
      </c>
      <c r="B124" t="s">
        <v>3</v>
      </c>
      <c r="C124" t="s">
        <v>20</v>
      </c>
      <c r="D124">
        <v>1186</v>
      </c>
      <c r="E124" t="s">
        <v>896</v>
      </c>
      <c r="F124" t="s">
        <v>896</v>
      </c>
      <c r="G124" t="s">
        <v>896</v>
      </c>
      <c r="H124" t="s">
        <v>522</v>
      </c>
      <c r="I124" t="s">
        <v>7</v>
      </c>
      <c r="J124" t="s">
        <v>62</v>
      </c>
      <c r="K124" t="s">
        <v>523</v>
      </c>
      <c r="L124" t="s">
        <v>809</v>
      </c>
      <c r="M124" t="s">
        <v>809</v>
      </c>
      <c r="N124" t="s">
        <v>57</v>
      </c>
      <c r="O124" t="s">
        <v>809</v>
      </c>
      <c r="P124"/>
      <c r="Q124"/>
      <c r="R124"/>
      <c r="S124"/>
      <c r="T124"/>
    </row>
    <row r="125" spans="1:20" s="25" customFormat="1" hidden="1">
      <c r="A125" s="25" t="s">
        <v>186</v>
      </c>
      <c r="B125" s="25" t="s">
        <v>3</v>
      </c>
      <c r="C125" s="25" t="s">
        <v>20</v>
      </c>
      <c r="D125" s="25">
        <v>1037</v>
      </c>
      <c r="E125" s="25" t="s">
        <v>188</v>
      </c>
      <c r="F125" s="25" t="s">
        <v>188</v>
      </c>
      <c r="G125" s="25" t="s">
        <v>188</v>
      </c>
      <c r="H125" s="25" t="s">
        <v>807</v>
      </c>
      <c r="I125" s="25" t="s">
        <v>7</v>
      </c>
      <c r="J125" s="25" t="s">
        <v>62</v>
      </c>
      <c r="K125" s="25" t="s">
        <v>63</v>
      </c>
      <c r="L125" s="25" t="s">
        <v>57</v>
      </c>
      <c r="M125" s="25" t="s">
        <v>57</v>
      </c>
      <c r="N125" s="25" t="s">
        <v>57</v>
      </c>
      <c r="O125" s="25" t="s">
        <v>809</v>
      </c>
    </row>
    <row r="126" spans="1:20" s="25" customFormat="1" hidden="1">
      <c r="A126" s="25" t="s">
        <v>397</v>
      </c>
      <c r="B126" s="25" t="s">
        <v>3</v>
      </c>
      <c r="C126" s="25" t="s">
        <v>20</v>
      </c>
      <c r="D126" s="25">
        <v>1108</v>
      </c>
      <c r="E126" s="25" t="s">
        <v>398</v>
      </c>
      <c r="F126" s="25" t="s">
        <v>398</v>
      </c>
      <c r="G126" s="25" t="s">
        <v>398</v>
      </c>
      <c r="H126" s="25" t="s">
        <v>812</v>
      </c>
      <c r="I126" s="25" t="s">
        <v>7</v>
      </c>
      <c r="J126" s="25" t="s">
        <v>62</v>
      </c>
      <c r="K126" s="25" t="s">
        <v>321</v>
      </c>
      <c r="L126" s="25" t="s">
        <v>57</v>
      </c>
      <c r="M126" s="25" t="s">
        <v>57</v>
      </c>
      <c r="N126" s="25" t="s">
        <v>57</v>
      </c>
      <c r="O126" s="25" t="s">
        <v>809</v>
      </c>
    </row>
    <row r="127" spans="1:20" s="25" customFormat="1" hidden="1">
      <c r="A127" s="25" t="s">
        <v>397</v>
      </c>
      <c r="B127" s="25" t="s">
        <v>3</v>
      </c>
      <c r="C127" s="25" t="s">
        <v>20</v>
      </c>
      <c r="D127" s="25">
        <v>1149</v>
      </c>
      <c r="E127" s="25" t="s">
        <v>897</v>
      </c>
      <c r="F127" s="25" t="s">
        <v>897</v>
      </c>
      <c r="G127" s="25" t="s">
        <v>897</v>
      </c>
      <c r="H127" s="25" t="s">
        <v>814</v>
      </c>
      <c r="I127" s="25" t="s">
        <v>7</v>
      </c>
      <c r="J127" s="25" t="s">
        <v>62</v>
      </c>
      <c r="K127" s="25" t="s">
        <v>321</v>
      </c>
      <c r="L127" s="25" t="s">
        <v>809</v>
      </c>
      <c r="M127" s="25" t="s">
        <v>809</v>
      </c>
      <c r="N127" s="25" t="s">
        <v>57</v>
      </c>
      <c r="O127" s="25" t="s">
        <v>809</v>
      </c>
    </row>
    <row r="128" spans="1:20" s="25" customFormat="1" hidden="1">
      <c r="A128" s="25" t="s">
        <v>399</v>
      </c>
      <c r="B128" s="25" t="s">
        <v>3</v>
      </c>
      <c r="C128" s="25" t="s">
        <v>20</v>
      </c>
      <c r="D128" s="25">
        <v>1109</v>
      </c>
      <c r="E128" s="25" t="s">
        <v>400</v>
      </c>
      <c r="F128" s="25" t="s">
        <v>400</v>
      </c>
      <c r="G128" s="25" t="s">
        <v>400</v>
      </c>
      <c r="H128" s="25" t="s">
        <v>812</v>
      </c>
      <c r="I128" s="25" t="s">
        <v>7</v>
      </c>
      <c r="J128" s="25" t="s">
        <v>62</v>
      </c>
      <c r="K128" s="25" t="s">
        <v>321</v>
      </c>
      <c r="L128" s="25" t="s">
        <v>57</v>
      </c>
      <c r="M128" s="25" t="s">
        <v>57</v>
      </c>
      <c r="N128" s="25" t="s">
        <v>809</v>
      </c>
      <c r="O128" s="25" t="s">
        <v>809</v>
      </c>
    </row>
    <row r="129" spans="1:20" s="25" customFormat="1" hidden="1">
      <c r="A129" t="s">
        <v>898</v>
      </c>
      <c r="B129" t="s">
        <v>3</v>
      </c>
      <c r="C129" t="s">
        <v>20</v>
      </c>
      <c r="D129">
        <v>1187</v>
      </c>
      <c r="E129" t="s">
        <v>899</v>
      </c>
      <c r="F129" t="s">
        <v>899</v>
      </c>
      <c r="G129" t="s">
        <v>899</v>
      </c>
      <c r="H129" t="s">
        <v>522</v>
      </c>
      <c r="I129" t="s">
        <v>7</v>
      </c>
      <c r="J129" t="s">
        <v>62</v>
      </c>
      <c r="K129" t="s">
        <v>523</v>
      </c>
      <c r="L129" t="s">
        <v>809</v>
      </c>
      <c r="M129" t="s">
        <v>809</v>
      </c>
      <c r="N129" t="s">
        <v>57</v>
      </c>
      <c r="O129" t="s">
        <v>809</v>
      </c>
      <c r="P129"/>
      <c r="Q129"/>
      <c r="R129"/>
      <c r="S129"/>
      <c r="T129"/>
    </row>
    <row r="130" spans="1:20" s="25" customFormat="1" hidden="1">
      <c r="A130" t="s">
        <v>190</v>
      </c>
      <c r="B130" t="s">
        <v>3</v>
      </c>
      <c r="C130" t="s">
        <v>21</v>
      </c>
      <c r="D130">
        <v>1038</v>
      </c>
      <c r="E130" t="s">
        <v>192</v>
      </c>
      <c r="F130" t="s">
        <v>192</v>
      </c>
      <c r="G130" t="s">
        <v>192</v>
      </c>
      <c r="H130" t="s">
        <v>807</v>
      </c>
      <c r="I130" t="s">
        <v>7</v>
      </c>
      <c r="J130" t="s">
        <v>62</v>
      </c>
      <c r="K130" t="s">
        <v>63</v>
      </c>
      <c r="L130" t="s">
        <v>57</v>
      </c>
      <c r="M130" t="s">
        <v>57</v>
      </c>
      <c r="N130" t="s">
        <v>57</v>
      </c>
      <c r="O130" t="s">
        <v>809</v>
      </c>
      <c r="P130"/>
      <c r="Q130"/>
      <c r="R130"/>
      <c r="S130"/>
      <c r="T130"/>
    </row>
    <row r="131" spans="1:20" s="25" customFormat="1" hidden="1">
      <c r="A131" s="25" t="s">
        <v>401</v>
      </c>
      <c r="B131" s="25" t="s">
        <v>3</v>
      </c>
      <c r="C131" s="25" t="s">
        <v>21</v>
      </c>
      <c r="D131" s="25">
        <v>1110</v>
      </c>
      <c r="E131" s="25" t="s">
        <v>402</v>
      </c>
      <c r="F131" s="25" t="s">
        <v>402</v>
      </c>
      <c r="G131" s="25" t="s">
        <v>402</v>
      </c>
      <c r="H131" s="25" t="s">
        <v>812</v>
      </c>
      <c r="I131" s="25" t="s">
        <v>7</v>
      </c>
      <c r="J131" s="25" t="s">
        <v>62</v>
      </c>
      <c r="K131" s="25" t="s">
        <v>321</v>
      </c>
      <c r="L131" s="25" t="s">
        <v>57</v>
      </c>
      <c r="M131" s="25" t="s">
        <v>57</v>
      </c>
      <c r="N131" s="25" t="s">
        <v>57</v>
      </c>
      <c r="O131" s="25" t="s">
        <v>809</v>
      </c>
    </row>
    <row r="132" spans="1:20" s="25" customFormat="1" hidden="1">
      <c r="A132" s="25" t="s">
        <v>401</v>
      </c>
      <c r="B132" s="25" t="s">
        <v>3</v>
      </c>
      <c r="C132" s="25" t="s">
        <v>20</v>
      </c>
      <c r="D132" s="25">
        <v>1150</v>
      </c>
      <c r="E132" s="25" t="s">
        <v>900</v>
      </c>
      <c r="F132" s="25" t="s">
        <v>900</v>
      </c>
      <c r="G132" s="25" t="s">
        <v>900</v>
      </c>
      <c r="H132" s="25" t="s">
        <v>814</v>
      </c>
      <c r="I132" s="25" t="s">
        <v>7</v>
      </c>
      <c r="J132" s="25" t="s">
        <v>62</v>
      </c>
      <c r="K132" s="25" t="s">
        <v>321</v>
      </c>
      <c r="L132" s="25" t="s">
        <v>809</v>
      </c>
      <c r="M132" s="25" t="s">
        <v>809</v>
      </c>
      <c r="N132" s="25" t="s">
        <v>57</v>
      </c>
      <c r="O132" s="25" t="s">
        <v>809</v>
      </c>
    </row>
    <row r="133" spans="1:20" s="25" customFormat="1" hidden="1">
      <c r="A133" s="25" t="s">
        <v>403</v>
      </c>
      <c r="B133" s="25" t="s">
        <v>3</v>
      </c>
      <c r="C133" s="25" t="s">
        <v>17</v>
      </c>
      <c r="D133" s="25">
        <v>1111</v>
      </c>
      <c r="E133" s="25" t="s">
        <v>404</v>
      </c>
      <c r="F133" s="25" t="s">
        <v>404</v>
      </c>
      <c r="G133" s="25" t="s">
        <v>404</v>
      </c>
      <c r="H133" s="25" t="s">
        <v>812</v>
      </c>
      <c r="I133" s="25" t="s">
        <v>7</v>
      </c>
      <c r="J133" s="25" t="s">
        <v>62</v>
      </c>
      <c r="K133" s="25" t="s">
        <v>321</v>
      </c>
      <c r="L133" s="25" t="s">
        <v>57</v>
      </c>
      <c r="M133" s="25" t="s">
        <v>57</v>
      </c>
      <c r="N133" s="25" t="s">
        <v>809</v>
      </c>
      <c r="O133" s="25" t="s">
        <v>809</v>
      </c>
    </row>
    <row r="134" spans="1:20" s="25" customFormat="1" hidden="1">
      <c r="A134" t="s">
        <v>901</v>
      </c>
      <c r="B134" t="s">
        <v>3</v>
      </c>
      <c r="C134" t="s">
        <v>21</v>
      </c>
      <c r="D134">
        <v>1188</v>
      </c>
      <c r="E134" t="s">
        <v>902</v>
      </c>
      <c r="F134" t="s">
        <v>902</v>
      </c>
      <c r="G134" t="s">
        <v>902</v>
      </c>
      <c r="H134" t="s">
        <v>522</v>
      </c>
      <c r="I134" t="s">
        <v>7</v>
      </c>
      <c r="J134" t="s">
        <v>62</v>
      </c>
      <c r="K134" t="s">
        <v>523</v>
      </c>
      <c r="L134" t="s">
        <v>809</v>
      </c>
      <c r="M134" t="s">
        <v>809</v>
      </c>
      <c r="N134" t="s">
        <v>57</v>
      </c>
      <c r="O134" t="s">
        <v>809</v>
      </c>
      <c r="P134"/>
      <c r="Q134"/>
      <c r="R134"/>
      <c r="S134"/>
      <c r="T134"/>
    </row>
    <row r="135" spans="1:20" s="25" customFormat="1" hidden="1">
      <c r="A135" s="25" t="s">
        <v>194</v>
      </c>
      <c r="B135" s="25" t="s">
        <v>3</v>
      </c>
      <c r="C135" s="25" t="s">
        <v>20</v>
      </c>
      <c r="D135" s="25">
        <v>1039</v>
      </c>
      <c r="E135" s="25" t="s">
        <v>196</v>
      </c>
      <c r="F135" s="25" t="s">
        <v>196</v>
      </c>
      <c r="G135" s="25" t="s">
        <v>196</v>
      </c>
      <c r="H135" s="25" t="s">
        <v>807</v>
      </c>
      <c r="I135" s="25" t="s">
        <v>7</v>
      </c>
      <c r="J135" s="25" t="s">
        <v>62</v>
      </c>
      <c r="K135" s="25" t="s">
        <v>63</v>
      </c>
      <c r="L135" s="25" t="s">
        <v>57</v>
      </c>
      <c r="M135" s="25" t="s">
        <v>57</v>
      </c>
      <c r="N135" s="25" t="s">
        <v>57</v>
      </c>
      <c r="O135" s="25" t="s">
        <v>809</v>
      </c>
    </row>
    <row r="136" spans="1:20" s="25" customFormat="1" hidden="1">
      <c r="A136" s="25" t="s">
        <v>198</v>
      </c>
      <c r="B136" s="25" t="s">
        <v>3</v>
      </c>
      <c r="C136" s="25" t="s">
        <v>20</v>
      </c>
      <c r="D136" s="25">
        <v>1040</v>
      </c>
      <c r="E136" s="25" t="s">
        <v>200</v>
      </c>
      <c r="F136" s="25" t="s">
        <v>200</v>
      </c>
      <c r="G136" s="25" t="s">
        <v>200</v>
      </c>
      <c r="H136" s="25" t="s">
        <v>807</v>
      </c>
      <c r="I136" s="25" t="s">
        <v>7</v>
      </c>
      <c r="J136" s="25" t="s">
        <v>62</v>
      </c>
      <c r="K136" s="25" t="s">
        <v>63</v>
      </c>
      <c r="L136" s="25" t="s">
        <v>57</v>
      </c>
      <c r="M136" s="25" t="s">
        <v>57</v>
      </c>
      <c r="N136" s="25" t="s">
        <v>57</v>
      </c>
      <c r="O136" s="25" t="s">
        <v>809</v>
      </c>
    </row>
    <row r="137" spans="1:20" s="25" customFormat="1" hidden="1">
      <c r="A137" s="25" t="s">
        <v>405</v>
      </c>
      <c r="B137" s="25" t="s">
        <v>3</v>
      </c>
      <c r="C137" s="25" t="s">
        <v>20</v>
      </c>
      <c r="D137" s="25">
        <v>1112</v>
      </c>
      <c r="E137" s="25" t="s">
        <v>406</v>
      </c>
      <c r="F137" s="25" t="s">
        <v>406</v>
      </c>
      <c r="G137" s="25" t="s">
        <v>406</v>
      </c>
      <c r="H137" s="25" t="s">
        <v>812</v>
      </c>
      <c r="I137" s="25" t="s">
        <v>7</v>
      </c>
      <c r="J137" s="25" t="s">
        <v>62</v>
      </c>
      <c r="K137" s="25" t="s">
        <v>321</v>
      </c>
      <c r="L137" s="25" t="s">
        <v>57</v>
      </c>
      <c r="M137" s="25" t="s">
        <v>57</v>
      </c>
      <c r="N137" s="25" t="s">
        <v>57</v>
      </c>
      <c r="O137" s="25" t="s">
        <v>809</v>
      </c>
    </row>
    <row r="138" spans="1:20" s="25" customFormat="1" hidden="1">
      <c r="A138" s="25" t="s">
        <v>405</v>
      </c>
      <c r="B138" s="25" t="s">
        <v>3</v>
      </c>
      <c r="C138" s="25" t="s">
        <v>20</v>
      </c>
      <c r="D138" s="25">
        <v>1151</v>
      </c>
      <c r="E138" s="25" t="s">
        <v>903</v>
      </c>
      <c r="F138" s="25" t="s">
        <v>903</v>
      </c>
      <c r="G138" s="25" t="s">
        <v>903</v>
      </c>
      <c r="H138" s="25" t="s">
        <v>814</v>
      </c>
      <c r="I138" s="25" t="s">
        <v>7</v>
      </c>
      <c r="J138" s="25" t="s">
        <v>62</v>
      </c>
      <c r="K138" s="25" t="s">
        <v>321</v>
      </c>
      <c r="L138" s="25" t="s">
        <v>809</v>
      </c>
      <c r="M138" s="25" t="s">
        <v>809</v>
      </c>
      <c r="N138" s="25" t="s">
        <v>57</v>
      </c>
      <c r="O138" s="25" t="s">
        <v>809</v>
      </c>
    </row>
    <row r="139" spans="1:20" s="25" customFormat="1" hidden="1">
      <c r="A139" s="25" t="s">
        <v>407</v>
      </c>
      <c r="B139" s="25" t="s">
        <v>3</v>
      </c>
      <c r="C139" s="25" t="s">
        <v>17</v>
      </c>
      <c r="D139" s="25">
        <v>1113</v>
      </c>
      <c r="E139" s="25" t="s">
        <v>408</v>
      </c>
      <c r="F139" s="25" t="s">
        <v>408</v>
      </c>
      <c r="G139" s="25" t="s">
        <v>408</v>
      </c>
      <c r="H139" s="25" t="s">
        <v>812</v>
      </c>
      <c r="I139" s="25" t="s">
        <v>7</v>
      </c>
      <c r="J139" s="25" t="s">
        <v>62</v>
      </c>
      <c r="K139" s="25" t="s">
        <v>321</v>
      </c>
      <c r="L139" s="25" t="s">
        <v>57</v>
      </c>
      <c r="M139" s="25" t="s">
        <v>57</v>
      </c>
      <c r="N139" s="25" t="s">
        <v>809</v>
      </c>
      <c r="O139" s="25" t="s">
        <v>809</v>
      </c>
    </row>
    <row r="140" spans="1:20" s="25" customFormat="1" hidden="1">
      <c r="A140" t="s">
        <v>904</v>
      </c>
      <c r="B140" t="s">
        <v>3</v>
      </c>
      <c r="C140" t="s">
        <v>20</v>
      </c>
      <c r="D140">
        <v>1189</v>
      </c>
      <c r="E140" t="s">
        <v>905</v>
      </c>
      <c r="F140" t="s">
        <v>905</v>
      </c>
      <c r="G140" t="s">
        <v>905</v>
      </c>
      <c r="H140" t="s">
        <v>522</v>
      </c>
      <c r="I140" t="s">
        <v>7</v>
      </c>
      <c r="J140" t="s">
        <v>62</v>
      </c>
      <c r="K140" t="s">
        <v>523</v>
      </c>
      <c r="L140" t="s">
        <v>809</v>
      </c>
      <c r="M140" t="s">
        <v>809</v>
      </c>
      <c r="N140" t="s">
        <v>57</v>
      </c>
      <c r="O140" t="s">
        <v>809</v>
      </c>
      <c r="P140"/>
      <c r="Q140"/>
      <c r="R140"/>
      <c r="S140"/>
      <c r="T140"/>
    </row>
    <row r="141" spans="1:20" s="25" customFormat="1" hidden="1">
      <c r="A141" t="s">
        <v>202</v>
      </c>
      <c r="B141" t="s">
        <v>3</v>
      </c>
      <c r="C141" t="s">
        <v>21</v>
      </c>
      <c r="D141">
        <v>1041</v>
      </c>
      <c r="E141" t="s">
        <v>204</v>
      </c>
      <c r="F141" t="s">
        <v>204</v>
      </c>
      <c r="G141" t="s">
        <v>204</v>
      </c>
      <c r="H141" t="s">
        <v>807</v>
      </c>
      <c r="I141" t="s">
        <v>7</v>
      </c>
      <c r="J141" t="s">
        <v>62</v>
      </c>
      <c r="K141" t="s">
        <v>63</v>
      </c>
      <c r="L141" t="s">
        <v>57</v>
      </c>
      <c r="M141" t="s">
        <v>57</v>
      </c>
      <c r="N141" t="s">
        <v>57</v>
      </c>
      <c r="O141" t="s">
        <v>809</v>
      </c>
      <c r="P141"/>
      <c r="Q141"/>
      <c r="R141"/>
      <c r="S141"/>
      <c r="T141"/>
    </row>
    <row r="142" spans="1:20" s="25" customFormat="1" hidden="1">
      <c r="A142" s="25" t="s">
        <v>409</v>
      </c>
      <c r="B142" s="25" t="s">
        <v>3</v>
      </c>
      <c r="C142" s="25" t="s">
        <v>21</v>
      </c>
      <c r="D142" s="25">
        <v>1114</v>
      </c>
      <c r="E142" s="25" t="s">
        <v>410</v>
      </c>
      <c r="F142" s="25" t="s">
        <v>410</v>
      </c>
      <c r="G142" s="25" t="s">
        <v>410</v>
      </c>
      <c r="H142" s="25" t="s">
        <v>812</v>
      </c>
      <c r="I142" s="25" t="s">
        <v>7</v>
      </c>
      <c r="J142" s="25" t="s">
        <v>62</v>
      </c>
      <c r="K142" s="25" t="s">
        <v>321</v>
      </c>
      <c r="L142" s="25" t="s">
        <v>57</v>
      </c>
      <c r="M142" s="25" t="s">
        <v>57</v>
      </c>
      <c r="N142" s="25" t="s">
        <v>57</v>
      </c>
      <c r="O142" s="25" t="s">
        <v>809</v>
      </c>
    </row>
    <row r="143" spans="1:20" s="25" customFormat="1" hidden="1">
      <c r="A143" s="25" t="s">
        <v>409</v>
      </c>
      <c r="B143" s="25" t="s">
        <v>3</v>
      </c>
      <c r="C143" s="25" t="s">
        <v>20</v>
      </c>
      <c r="D143" s="25">
        <v>1152</v>
      </c>
      <c r="E143" s="25" t="s">
        <v>906</v>
      </c>
      <c r="F143" s="25" t="s">
        <v>906</v>
      </c>
      <c r="G143" s="25" t="s">
        <v>906</v>
      </c>
      <c r="H143" s="25" t="s">
        <v>814</v>
      </c>
      <c r="I143" s="25" t="s">
        <v>7</v>
      </c>
      <c r="J143" s="25" t="s">
        <v>62</v>
      </c>
      <c r="K143" s="25" t="s">
        <v>321</v>
      </c>
      <c r="L143" s="25" t="s">
        <v>809</v>
      </c>
      <c r="M143" s="25" t="s">
        <v>809</v>
      </c>
      <c r="N143" s="25" t="s">
        <v>57</v>
      </c>
      <c r="O143" s="25" t="s">
        <v>809</v>
      </c>
    </row>
    <row r="144" spans="1:20" s="25" customFormat="1" hidden="1">
      <c r="A144" s="25" t="s">
        <v>411</v>
      </c>
      <c r="B144" s="25" t="s">
        <v>3</v>
      </c>
      <c r="C144" s="25" t="s">
        <v>17</v>
      </c>
      <c r="D144" s="25">
        <v>1115</v>
      </c>
      <c r="E144" s="25" t="s">
        <v>412</v>
      </c>
      <c r="F144" s="25" t="s">
        <v>412</v>
      </c>
      <c r="G144" s="25" t="s">
        <v>412</v>
      </c>
      <c r="H144" s="25" t="s">
        <v>812</v>
      </c>
      <c r="I144" s="25" t="s">
        <v>7</v>
      </c>
      <c r="J144" s="25" t="s">
        <v>62</v>
      </c>
      <c r="K144" s="25" t="s">
        <v>321</v>
      </c>
      <c r="L144" s="25" t="s">
        <v>57</v>
      </c>
      <c r="M144" s="25" t="s">
        <v>57</v>
      </c>
      <c r="N144" s="25" t="s">
        <v>809</v>
      </c>
      <c r="O144" s="25" t="s">
        <v>809</v>
      </c>
    </row>
    <row r="145" spans="1:20" s="25" customFormat="1" hidden="1">
      <c r="A145" t="s">
        <v>907</v>
      </c>
      <c r="B145" t="s">
        <v>3</v>
      </c>
      <c r="C145" t="s">
        <v>21</v>
      </c>
      <c r="D145">
        <v>1190</v>
      </c>
      <c r="E145" t="s">
        <v>908</v>
      </c>
      <c r="F145" t="s">
        <v>908</v>
      </c>
      <c r="G145" t="s">
        <v>908</v>
      </c>
      <c r="H145" t="s">
        <v>522</v>
      </c>
      <c r="I145" t="s">
        <v>7</v>
      </c>
      <c r="J145" t="s">
        <v>62</v>
      </c>
      <c r="K145" t="s">
        <v>523</v>
      </c>
      <c r="L145" t="s">
        <v>809</v>
      </c>
      <c r="M145" t="s">
        <v>809</v>
      </c>
      <c r="N145" t="s">
        <v>57</v>
      </c>
      <c r="O145" t="s">
        <v>809</v>
      </c>
      <c r="P145"/>
      <c r="Q145"/>
      <c r="R145"/>
      <c r="S145"/>
      <c r="T145"/>
    </row>
    <row r="146" spans="1:20" s="25" customFormat="1" hidden="1">
      <c r="A146" t="s">
        <v>206</v>
      </c>
      <c r="B146" t="s">
        <v>3</v>
      </c>
      <c r="C146" t="s">
        <v>21</v>
      </c>
      <c r="D146">
        <v>1042</v>
      </c>
      <c r="E146" t="s">
        <v>208</v>
      </c>
      <c r="F146" t="s">
        <v>208</v>
      </c>
      <c r="G146" t="s">
        <v>208</v>
      </c>
      <c r="H146" t="s">
        <v>807</v>
      </c>
      <c r="I146" t="s">
        <v>7</v>
      </c>
      <c r="J146" t="s">
        <v>62</v>
      </c>
      <c r="K146" t="s">
        <v>63</v>
      </c>
      <c r="L146" t="s">
        <v>57</v>
      </c>
      <c r="M146" t="s">
        <v>57</v>
      </c>
      <c r="N146" t="s">
        <v>57</v>
      </c>
      <c r="O146" t="s">
        <v>809</v>
      </c>
      <c r="P146"/>
      <c r="Q146"/>
      <c r="R146"/>
      <c r="S146"/>
      <c r="T146"/>
    </row>
    <row r="147" spans="1:20" s="25" customFormat="1" hidden="1">
      <c r="A147" s="25" t="s">
        <v>413</v>
      </c>
      <c r="B147" s="25" t="s">
        <v>3</v>
      </c>
      <c r="C147" s="25" t="s">
        <v>21</v>
      </c>
      <c r="D147" s="25">
        <v>1116</v>
      </c>
      <c r="E147" s="25" t="s">
        <v>414</v>
      </c>
      <c r="F147" s="25" t="s">
        <v>414</v>
      </c>
      <c r="G147" s="25" t="s">
        <v>414</v>
      </c>
      <c r="H147" s="25" t="s">
        <v>812</v>
      </c>
      <c r="I147" s="25" t="s">
        <v>7</v>
      </c>
      <c r="J147" s="25" t="s">
        <v>62</v>
      </c>
      <c r="K147" s="25" t="s">
        <v>321</v>
      </c>
      <c r="L147" s="25" t="s">
        <v>57</v>
      </c>
      <c r="M147" s="25" t="s">
        <v>57</v>
      </c>
      <c r="N147" s="25" t="s">
        <v>57</v>
      </c>
      <c r="O147" s="25" t="s">
        <v>809</v>
      </c>
    </row>
    <row r="148" spans="1:20" s="25" customFormat="1" hidden="1">
      <c r="A148" s="25" t="s">
        <v>413</v>
      </c>
      <c r="B148" s="25" t="s">
        <v>3</v>
      </c>
      <c r="C148" s="25" t="s">
        <v>20</v>
      </c>
      <c r="D148" s="25">
        <v>1153</v>
      </c>
      <c r="E148" s="25" t="s">
        <v>909</v>
      </c>
      <c r="F148" s="25" t="s">
        <v>909</v>
      </c>
      <c r="G148" s="25" t="s">
        <v>909</v>
      </c>
      <c r="H148" s="25" t="s">
        <v>814</v>
      </c>
      <c r="I148" s="25" t="s">
        <v>7</v>
      </c>
      <c r="J148" s="25" t="s">
        <v>62</v>
      </c>
      <c r="K148" s="25" t="s">
        <v>321</v>
      </c>
      <c r="L148" s="25" t="s">
        <v>809</v>
      </c>
      <c r="M148" s="25" t="s">
        <v>809</v>
      </c>
      <c r="N148" s="25" t="s">
        <v>57</v>
      </c>
      <c r="O148" s="25" t="s">
        <v>809</v>
      </c>
    </row>
    <row r="149" spans="1:20" s="25" customFormat="1" hidden="1">
      <c r="A149" s="25" t="s">
        <v>415</v>
      </c>
      <c r="B149" s="25" t="s">
        <v>3</v>
      </c>
      <c r="C149" s="25" t="s">
        <v>17</v>
      </c>
      <c r="D149" s="25">
        <v>1117</v>
      </c>
      <c r="E149" s="25" t="s">
        <v>416</v>
      </c>
      <c r="F149" s="25" t="s">
        <v>416</v>
      </c>
      <c r="G149" s="25" t="s">
        <v>416</v>
      </c>
      <c r="H149" s="25" t="s">
        <v>812</v>
      </c>
      <c r="I149" s="25" t="s">
        <v>7</v>
      </c>
      <c r="J149" s="25" t="s">
        <v>62</v>
      </c>
      <c r="K149" s="25" t="s">
        <v>321</v>
      </c>
      <c r="L149" s="25" t="s">
        <v>57</v>
      </c>
      <c r="M149" s="25" t="s">
        <v>57</v>
      </c>
      <c r="N149" s="25" t="s">
        <v>809</v>
      </c>
      <c r="O149" s="25" t="s">
        <v>809</v>
      </c>
    </row>
    <row r="150" spans="1:20" s="25" customFormat="1" hidden="1">
      <c r="A150" t="s">
        <v>910</v>
      </c>
      <c r="B150" t="s">
        <v>3</v>
      </c>
      <c r="C150" t="s">
        <v>21</v>
      </c>
      <c r="D150">
        <v>1191</v>
      </c>
      <c r="E150" t="s">
        <v>911</v>
      </c>
      <c r="F150" t="s">
        <v>911</v>
      </c>
      <c r="G150" t="s">
        <v>911</v>
      </c>
      <c r="H150" t="s">
        <v>522</v>
      </c>
      <c r="I150" t="s">
        <v>7</v>
      </c>
      <c r="J150" t="s">
        <v>62</v>
      </c>
      <c r="K150" t="s">
        <v>523</v>
      </c>
      <c r="L150" t="s">
        <v>809</v>
      </c>
      <c r="M150" t="s">
        <v>809</v>
      </c>
      <c r="N150" t="s">
        <v>57</v>
      </c>
      <c r="O150" t="s">
        <v>809</v>
      </c>
      <c r="P150"/>
      <c r="Q150"/>
      <c r="R150"/>
      <c r="S150"/>
      <c r="T150"/>
    </row>
    <row r="151" spans="1:20" s="25" customFormat="1" hidden="1">
      <c r="A151" s="25" t="s">
        <v>210</v>
      </c>
      <c r="B151" s="25" t="s">
        <v>3</v>
      </c>
      <c r="C151" s="25" t="s">
        <v>20</v>
      </c>
      <c r="D151" s="25">
        <v>1043</v>
      </c>
      <c r="E151" s="25" t="s">
        <v>212</v>
      </c>
      <c r="F151" s="25" t="s">
        <v>212</v>
      </c>
      <c r="G151" s="25" t="s">
        <v>212</v>
      </c>
      <c r="H151" s="25" t="s">
        <v>807</v>
      </c>
      <c r="I151" s="25" t="s">
        <v>7</v>
      </c>
      <c r="J151" s="25" t="s">
        <v>62</v>
      </c>
      <c r="K151" s="25" t="s">
        <v>63</v>
      </c>
      <c r="L151" s="25" t="s">
        <v>57</v>
      </c>
      <c r="M151" s="25" t="s">
        <v>57</v>
      </c>
      <c r="N151" s="25" t="s">
        <v>57</v>
      </c>
      <c r="O151" s="25" t="s">
        <v>809</v>
      </c>
    </row>
    <row r="152" spans="1:20" s="25" customFormat="1" hidden="1">
      <c r="A152" t="s">
        <v>912</v>
      </c>
      <c r="B152" t="s">
        <v>3</v>
      </c>
      <c r="C152" t="s">
        <v>20</v>
      </c>
      <c r="D152">
        <v>1192</v>
      </c>
      <c r="E152" t="s">
        <v>913</v>
      </c>
      <c r="F152" t="s">
        <v>913</v>
      </c>
      <c r="G152" t="s">
        <v>913</v>
      </c>
      <c r="H152" t="s">
        <v>522</v>
      </c>
      <c r="I152" t="s">
        <v>7</v>
      </c>
      <c r="J152" t="s">
        <v>62</v>
      </c>
      <c r="K152" t="s">
        <v>523</v>
      </c>
      <c r="L152" t="s">
        <v>809</v>
      </c>
      <c r="M152" t="s">
        <v>809</v>
      </c>
      <c r="N152" t="s">
        <v>57</v>
      </c>
      <c r="O152" t="s">
        <v>809</v>
      </c>
      <c r="P152"/>
      <c r="Q152"/>
      <c r="R152"/>
      <c r="S152"/>
      <c r="T152"/>
    </row>
    <row r="153" spans="1:20" s="25" customFormat="1" hidden="1">
      <c r="A153" s="25" t="s">
        <v>214</v>
      </c>
      <c r="B153" s="25" t="s">
        <v>3</v>
      </c>
      <c r="C153" s="25" t="s">
        <v>20</v>
      </c>
      <c r="D153" s="25">
        <v>1044</v>
      </c>
      <c r="E153" s="25" t="s">
        <v>216</v>
      </c>
      <c r="F153" s="25" t="s">
        <v>216</v>
      </c>
      <c r="G153" s="25" t="s">
        <v>216</v>
      </c>
      <c r="H153" s="25" t="s">
        <v>807</v>
      </c>
      <c r="I153" s="25" t="s">
        <v>7</v>
      </c>
      <c r="J153" s="25" t="s">
        <v>62</v>
      </c>
      <c r="K153" s="25" t="s">
        <v>63</v>
      </c>
      <c r="L153" s="25" t="s">
        <v>57</v>
      </c>
      <c r="M153" s="25" t="s">
        <v>57</v>
      </c>
      <c r="N153" s="25" t="s">
        <v>57</v>
      </c>
      <c r="O153" s="25" t="s">
        <v>809</v>
      </c>
    </row>
    <row r="154" spans="1:20" s="25" customFormat="1" hidden="1">
      <c r="A154" t="s">
        <v>914</v>
      </c>
      <c r="B154" t="s">
        <v>3</v>
      </c>
      <c r="C154" t="s">
        <v>20</v>
      </c>
      <c r="D154">
        <v>1193</v>
      </c>
      <c r="E154" t="s">
        <v>915</v>
      </c>
      <c r="F154" t="s">
        <v>915</v>
      </c>
      <c r="G154" t="s">
        <v>915</v>
      </c>
      <c r="H154" t="s">
        <v>522</v>
      </c>
      <c r="I154" t="s">
        <v>7</v>
      </c>
      <c r="J154" t="s">
        <v>62</v>
      </c>
      <c r="K154" t="s">
        <v>523</v>
      </c>
      <c r="L154" t="s">
        <v>809</v>
      </c>
      <c r="M154" t="s">
        <v>809</v>
      </c>
      <c r="N154" t="s">
        <v>57</v>
      </c>
      <c r="O154" t="s">
        <v>809</v>
      </c>
      <c r="P154"/>
      <c r="Q154"/>
      <c r="R154"/>
      <c r="S154"/>
      <c r="T154"/>
    </row>
    <row r="155" spans="1:20" s="25" customFormat="1" hidden="1">
      <c r="A155" s="25" t="s">
        <v>218</v>
      </c>
      <c r="B155" s="25" t="s">
        <v>3</v>
      </c>
      <c r="C155" s="25" t="s">
        <v>20</v>
      </c>
      <c r="D155" s="25">
        <v>1045</v>
      </c>
      <c r="E155" s="25" t="s">
        <v>220</v>
      </c>
      <c r="F155" s="25" t="s">
        <v>220</v>
      </c>
      <c r="G155" s="25" t="s">
        <v>220</v>
      </c>
      <c r="H155" s="25" t="s">
        <v>807</v>
      </c>
      <c r="I155" s="25" t="s">
        <v>7</v>
      </c>
      <c r="J155" s="25" t="s">
        <v>62</v>
      </c>
      <c r="K155" s="25" t="s">
        <v>63</v>
      </c>
      <c r="L155" s="25" t="s">
        <v>57</v>
      </c>
      <c r="M155" s="25" t="s">
        <v>57</v>
      </c>
      <c r="N155" s="25" t="s">
        <v>57</v>
      </c>
      <c r="O155" s="25" t="s">
        <v>809</v>
      </c>
    </row>
    <row r="156" spans="1:20" s="25" customFormat="1" hidden="1">
      <c r="A156" s="25" t="s">
        <v>417</v>
      </c>
      <c r="B156" s="25" t="s">
        <v>3</v>
      </c>
      <c r="C156" s="25" t="s">
        <v>20</v>
      </c>
      <c r="D156" s="25">
        <v>1118</v>
      </c>
      <c r="E156" s="25" t="s">
        <v>418</v>
      </c>
      <c r="F156" s="25" t="s">
        <v>418</v>
      </c>
      <c r="G156" s="25" t="s">
        <v>418</v>
      </c>
      <c r="H156" s="25" t="s">
        <v>812</v>
      </c>
      <c r="I156" s="25" t="s">
        <v>7</v>
      </c>
      <c r="J156" s="25" t="s">
        <v>62</v>
      </c>
      <c r="K156" s="25" t="s">
        <v>321</v>
      </c>
      <c r="L156" s="25" t="s">
        <v>57</v>
      </c>
      <c r="M156" s="25" t="s">
        <v>57</v>
      </c>
      <c r="N156" s="25" t="s">
        <v>57</v>
      </c>
      <c r="O156" s="25" t="s">
        <v>809</v>
      </c>
    </row>
    <row r="157" spans="1:20" s="25" customFormat="1" hidden="1">
      <c r="A157" s="25" t="s">
        <v>417</v>
      </c>
      <c r="B157" s="25" t="s">
        <v>3</v>
      </c>
      <c r="C157" s="25" t="s">
        <v>20</v>
      </c>
      <c r="D157" s="25">
        <v>1154</v>
      </c>
      <c r="E157" s="25" t="s">
        <v>916</v>
      </c>
      <c r="F157" s="25" t="s">
        <v>916</v>
      </c>
      <c r="G157" s="25" t="s">
        <v>916</v>
      </c>
      <c r="H157" s="25" t="s">
        <v>814</v>
      </c>
      <c r="I157" s="25" t="s">
        <v>7</v>
      </c>
      <c r="J157" s="25" t="s">
        <v>62</v>
      </c>
      <c r="K157" s="25" t="s">
        <v>321</v>
      </c>
      <c r="L157" s="25" t="s">
        <v>809</v>
      </c>
      <c r="M157" s="25" t="s">
        <v>809</v>
      </c>
      <c r="N157" s="25" t="s">
        <v>57</v>
      </c>
      <c r="O157" s="25" t="s">
        <v>809</v>
      </c>
    </row>
    <row r="158" spans="1:20" s="25" customFormat="1" hidden="1">
      <c r="A158" s="25" t="s">
        <v>419</v>
      </c>
      <c r="B158" s="25" t="s">
        <v>3</v>
      </c>
      <c r="C158" s="25" t="s">
        <v>17</v>
      </c>
      <c r="D158" s="25">
        <v>1119</v>
      </c>
      <c r="E158" s="25" t="s">
        <v>420</v>
      </c>
      <c r="F158" s="25" t="s">
        <v>420</v>
      </c>
      <c r="G158" s="25" t="s">
        <v>420</v>
      </c>
      <c r="H158" s="25" t="s">
        <v>812</v>
      </c>
      <c r="I158" s="25" t="s">
        <v>7</v>
      </c>
      <c r="J158" s="25" t="s">
        <v>62</v>
      </c>
      <c r="K158" s="25" t="s">
        <v>321</v>
      </c>
      <c r="L158" s="25" t="s">
        <v>57</v>
      </c>
      <c r="M158" s="25" t="s">
        <v>57</v>
      </c>
      <c r="N158" s="25" t="s">
        <v>809</v>
      </c>
      <c r="O158" s="25" t="s">
        <v>809</v>
      </c>
    </row>
    <row r="159" spans="1:20" s="25" customFormat="1" hidden="1">
      <c r="A159" t="s">
        <v>917</v>
      </c>
      <c r="B159" t="s">
        <v>3</v>
      </c>
      <c r="C159" t="s">
        <v>20</v>
      </c>
      <c r="D159">
        <v>1194</v>
      </c>
      <c r="E159" t="s">
        <v>918</v>
      </c>
      <c r="F159" t="s">
        <v>918</v>
      </c>
      <c r="G159" t="s">
        <v>918</v>
      </c>
      <c r="H159" t="s">
        <v>522</v>
      </c>
      <c r="I159" t="s">
        <v>7</v>
      </c>
      <c r="J159" t="s">
        <v>62</v>
      </c>
      <c r="K159" t="s">
        <v>523</v>
      </c>
      <c r="L159" t="s">
        <v>809</v>
      </c>
      <c r="M159" t="s">
        <v>809</v>
      </c>
      <c r="N159" t="s">
        <v>57</v>
      </c>
      <c r="O159" t="s">
        <v>809</v>
      </c>
      <c r="P159"/>
      <c r="Q159"/>
      <c r="R159"/>
      <c r="S159"/>
      <c r="T159"/>
    </row>
    <row r="160" spans="1:20" s="25" customFormat="1" hidden="1">
      <c r="A160" s="25" t="s">
        <v>222</v>
      </c>
      <c r="B160" s="25" t="s">
        <v>3</v>
      </c>
      <c r="C160" s="25" t="s">
        <v>20</v>
      </c>
      <c r="D160" s="25">
        <v>1046</v>
      </c>
      <c r="E160" s="25" t="s">
        <v>224</v>
      </c>
      <c r="F160" s="25" t="s">
        <v>224</v>
      </c>
      <c r="G160" s="25" t="s">
        <v>224</v>
      </c>
      <c r="H160" s="25" t="s">
        <v>807</v>
      </c>
      <c r="I160" s="25" t="s">
        <v>7</v>
      </c>
      <c r="J160" s="25" t="s">
        <v>62</v>
      </c>
      <c r="K160" s="25" t="s">
        <v>63</v>
      </c>
      <c r="L160" s="25" t="s">
        <v>57</v>
      </c>
      <c r="M160" s="25" t="s">
        <v>57</v>
      </c>
      <c r="N160" s="25" t="s">
        <v>57</v>
      </c>
      <c r="O160" s="25" t="s">
        <v>809</v>
      </c>
    </row>
    <row r="161" spans="1:20" hidden="1">
      <c r="A161" s="25" t="s">
        <v>421</v>
      </c>
      <c r="B161" s="25" t="s">
        <v>3</v>
      </c>
      <c r="C161" s="25" t="s">
        <v>20</v>
      </c>
      <c r="D161" s="25">
        <v>1120</v>
      </c>
      <c r="E161" s="25" t="s">
        <v>422</v>
      </c>
      <c r="F161" s="25" t="s">
        <v>422</v>
      </c>
      <c r="G161" s="25" t="s">
        <v>422</v>
      </c>
      <c r="H161" s="25" t="s">
        <v>812</v>
      </c>
      <c r="I161" s="25" t="s">
        <v>7</v>
      </c>
      <c r="J161" s="25" t="s">
        <v>62</v>
      </c>
      <c r="K161" s="25" t="s">
        <v>321</v>
      </c>
      <c r="L161" s="25" t="s">
        <v>57</v>
      </c>
      <c r="M161" s="25" t="s">
        <v>809</v>
      </c>
      <c r="N161" s="25" t="s">
        <v>57</v>
      </c>
      <c r="O161" s="25" t="s">
        <v>809</v>
      </c>
      <c r="P161" s="25"/>
      <c r="Q161" s="25"/>
      <c r="R161" s="25"/>
      <c r="S161" s="25"/>
      <c r="T161" s="25"/>
    </row>
    <row r="162" spans="1:20" hidden="1">
      <c r="A162" t="s">
        <v>919</v>
      </c>
      <c r="B162" t="s">
        <v>3</v>
      </c>
      <c r="C162" t="s">
        <v>20</v>
      </c>
      <c r="D162">
        <v>1195</v>
      </c>
      <c r="E162" t="s">
        <v>920</v>
      </c>
      <c r="F162" t="s">
        <v>920</v>
      </c>
      <c r="G162" t="s">
        <v>920</v>
      </c>
      <c r="H162" t="s">
        <v>522</v>
      </c>
      <c r="I162" t="s">
        <v>7</v>
      </c>
      <c r="J162" t="s">
        <v>62</v>
      </c>
      <c r="K162" t="s">
        <v>523</v>
      </c>
      <c r="L162" t="s">
        <v>809</v>
      </c>
      <c r="M162" t="s">
        <v>809</v>
      </c>
      <c r="N162" t="s">
        <v>57</v>
      </c>
      <c r="O162" t="s">
        <v>809</v>
      </c>
    </row>
    <row r="163" spans="1:20" s="25" customFormat="1" hidden="1">
      <c r="A163" s="25" t="s">
        <v>226</v>
      </c>
      <c r="B163" s="25" t="s">
        <v>3</v>
      </c>
      <c r="C163" s="25" t="s">
        <v>20</v>
      </c>
      <c r="D163" s="25">
        <v>1047</v>
      </c>
      <c r="E163" s="25" t="s">
        <v>228</v>
      </c>
      <c r="F163" s="25" t="s">
        <v>228</v>
      </c>
      <c r="G163" s="25" t="s">
        <v>228</v>
      </c>
      <c r="H163" s="25" t="s">
        <v>807</v>
      </c>
      <c r="I163" s="25" t="s">
        <v>7</v>
      </c>
      <c r="J163" s="25" t="s">
        <v>62</v>
      </c>
      <c r="K163" s="25" t="s">
        <v>63</v>
      </c>
      <c r="L163" s="25" t="s">
        <v>57</v>
      </c>
      <c r="M163" s="25" t="s">
        <v>57</v>
      </c>
      <c r="N163" s="25" t="s">
        <v>57</v>
      </c>
      <c r="O163" s="25" t="s">
        <v>809</v>
      </c>
    </row>
    <row r="164" spans="1:20" hidden="1">
      <c r="A164" t="s">
        <v>921</v>
      </c>
      <c r="B164" t="s">
        <v>3</v>
      </c>
      <c r="C164" t="s">
        <v>20</v>
      </c>
      <c r="D164">
        <v>1196</v>
      </c>
      <c r="E164" t="s">
        <v>922</v>
      </c>
      <c r="F164" t="s">
        <v>922</v>
      </c>
      <c r="G164" t="s">
        <v>922</v>
      </c>
      <c r="H164" t="s">
        <v>522</v>
      </c>
      <c r="I164" t="s">
        <v>7</v>
      </c>
      <c r="J164" t="s">
        <v>62</v>
      </c>
      <c r="K164" t="s">
        <v>523</v>
      </c>
      <c r="L164" t="s">
        <v>809</v>
      </c>
      <c r="M164" t="s">
        <v>809</v>
      </c>
      <c r="N164" t="s">
        <v>57</v>
      </c>
      <c r="O164" t="s">
        <v>809</v>
      </c>
    </row>
    <row r="165" spans="1:20" s="25" customFormat="1" hidden="1">
      <c r="A165" s="25" t="s">
        <v>230</v>
      </c>
      <c r="B165" s="25" t="s">
        <v>3</v>
      </c>
      <c r="C165" s="25" t="s">
        <v>20</v>
      </c>
      <c r="D165" s="25">
        <v>1048</v>
      </c>
      <c r="E165" s="25" t="s">
        <v>232</v>
      </c>
      <c r="F165" s="25" t="s">
        <v>232</v>
      </c>
      <c r="G165" s="25" t="s">
        <v>232</v>
      </c>
      <c r="H165" s="25" t="s">
        <v>807</v>
      </c>
      <c r="I165" s="25" t="s">
        <v>7</v>
      </c>
      <c r="J165" s="25" t="s">
        <v>62</v>
      </c>
      <c r="K165" s="25" t="s">
        <v>63</v>
      </c>
      <c r="L165" s="25" t="s">
        <v>57</v>
      </c>
      <c r="M165" s="25" t="s">
        <v>57</v>
      </c>
      <c r="N165" s="25" t="s">
        <v>57</v>
      </c>
      <c r="O165" s="25" t="s">
        <v>809</v>
      </c>
    </row>
    <row r="166" spans="1:20" hidden="1">
      <c r="A166" t="s">
        <v>923</v>
      </c>
      <c r="B166" t="s">
        <v>3</v>
      </c>
      <c r="C166" t="s">
        <v>20</v>
      </c>
      <c r="D166">
        <v>1197</v>
      </c>
      <c r="E166" t="s">
        <v>924</v>
      </c>
      <c r="F166" t="s">
        <v>924</v>
      </c>
      <c r="G166" t="s">
        <v>924</v>
      </c>
      <c r="H166" t="s">
        <v>522</v>
      </c>
      <c r="I166" t="s">
        <v>7</v>
      </c>
      <c r="J166" t="s">
        <v>62</v>
      </c>
      <c r="K166" t="s">
        <v>523</v>
      </c>
      <c r="L166" t="s">
        <v>809</v>
      </c>
      <c r="M166" t="s">
        <v>809</v>
      </c>
      <c r="N166" t="s">
        <v>57</v>
      </c>
      <c r="O166" t="s">
        <v>809</v>
      </c>
    </row>
    <row r="167" spans="1:20" s="25" customFormat="1" hidden="1">
      <c r="A167" s="25" t="s">
        <v>234</v>
      </c>
      <c r="B167" s="25" t="s">
        <v>3</v>
      </c>
      <c r="C167" s="25" t="s">
        <v>20</v>
      </c>
      <c r="D167" s="25">
        <v>1049</v>
      </c>
      <c r="E167" s="25" t="s">
        <v>236</v>
      </c>
      <c r="F167" s="25" t="s">
        <v>236</v>
      </c>
      <c r="G167" s="25" t="s">
        <v>236</v>
      </c>
      <c r="H167" s="25" t="s">
        <v>807</v>
      </c>
      <c r="I167" s="25" t="s">
        <v>7</v>
      </c>
      <c r="J167" s="25" t="s">
        <v>62</v>
      </c>
      <c r="K167" s="25" t="s">
        <v>63</v>
      </c>
      <c r="L167" s="25" t="s">
        <v>57</v>
      </c>
      <c r="M167" s="25" t="s">
        <v>57</v>
      </c>
      <c r="N167" s="25" t="s">
        <v>57</v>
      </c>
      <c r="O167" s="25" t="s">
        <v>809</v>
      </c>
    </row>
    <row r="168" spans="1:20" s="25" customFormat="1" hidden="1">
      <c r="A168" s="25" t="s">
        <v>238</v>
      </c>
      <c r="B168" s="25" t="s">
        <v>3</v>
      </c>
      <c r="C168" s="25" t="s">
        <v>20</v>
      </c>
      <c r="D168" s="25">
        <v>1050</v>
      </c>
      <c r="E168" s="25" t="s">
        <v>240</v>
      </c>
      <c r="F168" s="25" t="s">
        <v>240</v>
      </c>
      <c r="G168" s="25" t="s">
        <v>240</v>
      </c>
      <c r="H168" s="25" t="s">
        <v>807</v>
      </c>
      <c r="I168" s="25" t="s">
        <v>7</v>
      </c>
      <c r="J168" s="25" t="s">
        <v>62</v>
      </c>
      <c r="K168" s="25" t="s">
        <v>63</v>
      </c>
      <c r="L168" s="25" t="s">
        <v>57</v>
      </c>
      <c r="M168" s="25" t="s">
        <v>57</v>
      </c>
      <c r="N168" s="25" t="s">
        <v>57</v>
      </c>
      <c r="O168" s="25" t="s">
        <v>809</v>
      </c>
    </row>
    <row r="169" spans="1:20" hidden="1">
      <c r="A169" s="25" t="s">
        <v>423</v>
      </c>
      <c r="B169" s="25" t="s">
        <v>3</v>
      </c>
      <c r="C169" s="25" t="s">
        <v>20</v>
      </c>
      <c r="D169" s="25">
        <v>1121</v>
      </c>
      <c r="E169" s="25" t="s">
        <v>424</v>
      </c>
      <c r="F169" s="25" t="s">
        <v>424</v>
      </c>
      <c r="G169" s="25" t="s">
        <v>425</v>
      </c>
      <c r="H169" s="25" t="s">
        <v>812</v>
      </c>
      <c r="I169" s="25" t="s">
        <v>7</v>
      </c>
      <c r="J169" s="25" t="s">
        <v>62</v>
      </c>
      <c r="K169" s="25" t="s">
        <v>321</v>
      </c>
      <c r="L169" s="25" t="s">
        <v>809</v>
      </c>
      <c r="M169" s="25" t="s">
        <v>809</v>
      </c>
      <c r="N169" s="25" t="s">
        <v>57</v>
      </c>
      <c r="O169" s="25" t="s">
        <v>809</v>
      </c>
      <c r="P169" s="25"/>
      <c r="Q169" s="25"/>
      <c r="R169" s="25"/>
      <c r="S169" s="25"/>
      <c r="T169" s="25"/>
    </row>
    <row r="170" spans="1:20" hidden="1">
      <c r="A170" t="s">
        <v>925</v>
      </c>
      <c r="B170" t="s">
        <v>3</v>
      </c>
      <c r="C170" t="s">
        <v>20</v>
      </c>
      <c r="D170">
        <v>1198</v>
      </c>
      <c r="E170" t="s">
        <v>926</v>
      </c>
      <c r="F170" t="s">
        <v>926</v>
      </c>
      <c r="G170" t="s">
        <v>926</v>
      </c>
      <c r="H170" t="s">
        <v>522</v>
      </c>
      <c r="I170" t="s">
        <v>7</v>
      </c>
      <c r="J170" t="s">
        <v>62</v>
      </c>
      <c r="K170" t="s">
        <v>523</v>
      </c>
      <c r="L170" t="s">
        <v>809</v>
      </c>
      <c r="M170" t="s">
        <v>809</v>
      </c>
      <c r="N170" t="s">
        <v>57</v>
      </c>
      <c r="O170" t="s">
        <v>809</v>
      </c>
    </row>
    <row r="171" spans="1:20" s="25" customFormat="1" hidden="1">
      <c r="A171" s="25" t="s">
        <v>242</v>
      </c>
      <c r="B171" s="25" t="s">
        <v>3</v>
      </c>
      <c r="C171" s="25" t="s">
        <v>20</v>
      </c>
      <c r="D171" s="25">
        <v>1051</v>
      </c>
      <c r="E171" s="25" t="s">
        <v>244</v>
      </c>
      <c r="F171" s="25" t="s">
        <v>244</v>
      </c>
      <c r="G171" s="25" t="s">
        <v>244</v>
      </c>
      <c r="H171" s="25" t="s">
        <v>807</v>
      </c>
      <c r="I171" s="25" t="s">
        <v>7</v>
      </c>
      <c r="J171" s="25" t="s">
        <v>62</v>
      </c>
      <c r="K171" s="25" t="s">
        <v>63</v>
      </c>
      <c r="L171" s="25" t="s">
        <v>57</v>
      </c>
      <c r="M171" s="25" t="s">
        <v>57</v>
      </c>
      <c r="N171" s="25" t="s">
        <v>57</v>
      </c>
      <c r="O171" s="25" t="s">
        <v>809</v>
      </c>
    </row>
    <row r="172" spans="1:20" s="25" customFormat="1" hidden="1">
      <c r="A172" s="25" t="s">
        <v>246</v>
      </c>
      <c r="B172" s="25" t="s">
        <v>3</v>
      </c>
      <c r="C172" s="25" t="s">
        <v>20</v>
      </c>
      <c r="D172" s="25">
        <v>1052</v>
      </c>
      <c r="E172" s="25" t="s">
        <v>248</v>
      </c>
      <c r="F172" s="25" t="s">
        <v>248</v>
      </c>
      <c r="G172" s="25" t="s">
        <v>248</v>
      </c>
      <c r="H172" s="25" t="s">
        <v>807</v>
      </c>
      <c r="I172" s="25" t="s">
        <v>7</v>
      </c>
      <c r="J172" s="25" t="s">
        <v>62</v>
      </c>
      <c r="K172" s="25" t="s">
        <v>63</v>
      </c>
      <c r="L172" s="25" t="s">
        <v>57</v>
      </c>
      <c r="M172" s="25" t="s">
        <v>57</v>
      </c>
      <c r="N172" s="25" t="s">
        <v>57</v>
      </c>
      <c r="O172" s="25" t="s">
        <v>809</v>
      </c>
    </row>
    <row r="173" spans="1:20" s="25" customFormat="1" hidden="1">
      <c r="A173" s="25" t="s">
        <v>250</v>
      </c>
      <c r="B173" s="25" t="s">
        <v>3</v>
      </c>
      <c r="C173" s="25" t="s">
        <v>20</v>
      </c>
      <c r="D173" s="25">
        <v>1053</v>
      </c>
      <c r="E173" s="25" t="s">
        <v>252</v>
      </c>
      <c r="F173" s="25" t="s">
        <v>252</v>
      </c>
      <c r="G173" s="25" t="s">
        <v>252</v>
      </c>
      <c r="H173" s="25" t="s">
        <v>807</v>
      </c>
      <c r="I173" s="25" t="s">
        <v>7</v>
      </c>
      <c r="J173" s="25" t="s">
        <v>62</v>
      </c>
      <c r="K173" s="25" t="s">
        <v>63</v>
      </c>
      <c r="L173" s="25" t="s">
        <v>57</v>
      </c>
      <c r="M173" s="25" t="s">
        <v>57</v>
      </c>
      <c r="N173" s="25" t="s">
        <v>57</v>
      </c>
      <c r="O173" s="25" t="s">
        <v>809</v>
      </c>
    </row>
    <row r="174" spans="1:20" s="25" customFormat="1" hidden="1">
      <c r="A174" s="25" t="s">
        <v>254</v>
      </c>
      <c r="B174" s="25" t="s">
        <v>3</v>
      </c>
      <c r="C174" s="25" t="s">
        <v>20</v>
      </c>
      <c r="D174" s="25">
        <v>1054</v>
      </c>
      <c r="E174" s="25" t="s">
        <v>256</v>
      </c>
      <c r="F174" s="25" t="s">
        <v>256</v>
      </c>
      <c r="G174" s="25" t="s">
        <v>256</v>
      </c>
      <c r="H174" s="25" t="s">
        <v>807</v>
      </c>
      <c r="I174" s="25" t="s">
        <v>7</v>
      </c>
      <c r="J174" s="25" t="s">
        <v>62</v>
      </c>
      <c r="K174" s="25" t="s">
        <v>63</v>
      </c>
      <c r="L174" s="25" t="s">
        <v>57</v>
      </c>
      <c r="M174" s="25" t="s">
        <v>57</v>
      </c>
      <c r="N174" s="25" t="s">
        <v>57</v>
      </c>
      <c r="O174" s="25" t="s">
        <v>809</v>
      </c>
    </row>
    <row r="175" spans="1:20" hidden="1">
      <c r="A175" t="s">
        <v>927</v>
      </c>
      <c r="B175" t="s">
        <v>3</v>
      </c>
      <c r="C175" t="s">
        <v>20</v>
      </c>
      <c r="D175">
        <v>1199</v>
      </c>
      <c r="E175" t="s">
        <v>928</v>
      </c>
      <c r="F175" t="s">
        <v>928</v>
      </c>
      <c r="G175" t="s">
        <v>928</v>
      </c>
      <c r="H175" t="s">
        <v>522</v>
      </c>
      <c r="I175" t="s">
        <v>7</v>
      </c>
      <c r="J175" t="s">
        <v>62</v>
      </c>
      <c r="K175" t="s">
        <v>523</v>
      </c>
      <c r="L175" t="s">
        <v>809</v>
      </c>
      <c r="M175" t="s">
        <v>809</v>
      </c>
      <c r="N175" t="s">
        <v>57</v>
      </c>
      <c r="O175" t="s">
        <v>809</v>
      </c>
    </row>
    <row r="176" spans="1:20" s="25" customFormat="1" hidden="1">
      <c r="A176" s="25" t="s">
        <v>258</v>
      </c>
      <c r="B176" s="25" t="s">
        <v>3</v>
      </c>
      <c r="C176" s="25" t="s">
        <v>20</v>
      </c>
      <c r="D176" s="25">
        <v>1055</v>
      </c>
      <c r="E176" s="25" t="s">
        <v>260</v>
      </c>
      <c r="F176" s="25" t="s">
        <v>260</v>
      </c>
      <c r="G176" s="25" t="s">
        <v>260</v>
      </c>
      <c r="H176" s="25" t="s">
        <v>807</v>
      </c>
      <c r="I176" s="25" t="s">
        <v>7</v>
      </c>
      <c r="J176" s="25" t="s">
        <v>62</v>
      </c>
      <c r="K176" s="25" t="s">
        <v>63</v>
      </c>
      <c r="L176" s="25" t="s">
        <v>57</v>
      </c>
      <c r="M176" s="25" t="s">
        <v>57</v>
      </c>
      <c r="N176" s="25" t="s">
        <v>57</v>
      </c>
      <c r="O176" s="25" t="s">
        <v>809</v>
      </c>
    </row>
    <row r="177" spans="1:20" hidden="1">
      <c r="A177" s="25" t="s">
        <v>426</v>
      </c>
      <c r="B177" s="25" t="s">
        <v>3</v>
      </c>
      <c r="C177" s="25" t="s">
        <v>20</v>
      </c>
      <c r="D177" s="25">
        <v>1122</v>
      </c>
      <c r="E177" s="25" t="s">
        <v>427</v>
      </c>
      <c r="F177" s="25" t="s">
        <v>427</v>
      </c>
      <c r="G177" s="25" t="s">
        <v>427</v>
      </c>
      <c r="H177" s="25" t="s">
        <v>812</v>
      </c>
      <c r="I177" s="25" t="s">
        <v>7</v>
      </c>
      <c r="J177" s="25" t="s">
        <v>62</v>
      </c>
      <c r="K177" s="25" t="s">
        <v>321</v>
      </c>
      <c r="L177" s="25" t="s">
        <v>57</v>
      </c>
      <c r="M177" s="25" t="s">
        <v>57</v>
      </c>
      <c r="N177" s="25" t="s">
        <v>57</v>
      </c>
      <c r="O177" s="25" t="s">
        <v>809</v>
      </c>
      <c r="P177" s="25"/>
      <c r="Q177" s="25"/>
      <c r="R177" s="25"/>
      <c r="S177" s="25"/>
      <c r="T177" s="25"/>
    </row>
    <row r="178" spans="1:20" hidden="1">
      <c r="A178" s="25" t="s">
        <v>428</v>
      </c>
      <c r="B178" s="25" t="s">
        <v>3</v>
      </c>
      <c r="C178" s="25" t="s">
        <v>17</v>
      </c>
      <c r="D178" s="25">
        <v>1123</v>
      </c>
      <c r="E178" s="25" t="s">
        <v>429</v>
      </c>
      <c r="F178" s="25" t="s">
        <v>429</v>
      </c>
      <c r="G178" s="25" t="s">
        <v>429</v>
      </c>
      <c r="H178" s="25" t="s">
        <v>812</v>
      </c>
      <c r="I178" s="25" t="s">
        <v>7</v>
      </c>
      <c r="J178" s="25" t="s">
        <v>62</v>
      </c>
      <c r="K178" s="25" t="s">
        <v>321</v>
      </c>
      <c r="L178" s="25" t="s">
        <v>57</v>
      </c>
      <c r="M178" s="25" t="s">
        <v>57</v>
      </c>
      <c r="N178" s="25" t="s">
        <v>809</v>
      </c>
      <c r="O178" s="25" t="s">
        <v>809</v>
      </c>
      <c r="P178" s="25"/>
      <c r="Q178" s="25"/>
      <c r="R178" s="25"/>
      <c r="S178" s="25"/>
      <c r="T178" s="25"/>
    </row>
    <row r="179" spans="1:20" hidden="1">
      <c r="A179" t="s">
        <v>929</v>
      </c>
      <c r="B179" t="s">
        <v>3</v>
      </c>
      <c r="C179" t="s">
        <v>20</v>
      </c>
      <c r="D179">
        <v>1200</v>
      </c>
      <c r="E179" t="s">
        <v>930</v>
      </c>
      <c r="F179" t="s">
        <v>930</v>
      </c>
      <c r="G179" t="s">
        <v>930</v>
      </c>
      <c r="H179" t="s">
        <v>522</v>
      </c>
      <c r="I179" t="s">
        <v>7</v>
      </c>
      <c r="J179" t="s">
        <v>62</v>
      </c>
      <c r="K179" t="s">
        <v>523</v>
      </c>
      <c r="L179" t="s">
        <v>809</v>
      </c>
      <c r="M179" t="s">
        <v>809</v>
      </c>
      <c r="N179" t="s">
        <v>57</v>
      </c>
      <c r="O179" t="s">
        <v>809</v>
      </c>
    </row>
    <row r="180" spans="1:20" s="25" customFormat="1" hidden="1">
      <c r="A180" s="25" t="s">
        <v>262</v>
      </c>
      <c r="B180" s="25" t="s">
        <v>3</v>
      </c>
      <c r="C180" s="25" t="s">
        <v>20</v>
      </c>
      <c r="D180" s="25">
        <v>1056</v>
      </c>
      <c r="E180" s="25" t="s">
        <v>264</v>
      </c>
      <c r="F180" s="25" t="s">
        <v>264</v>
      </c>
      <c r="G180" s="25" t="s">
        <v>264</v>
      </c>
      <c r="H180" s="25" t="s">
        <v>807</v>
      </c>
      <c r="I180" s="25" t="s">
        <v>7</v>
      </c>
      <c r="J180" s="25" t="s">
        <v>62</v>
      </c>
      <c r="K180" s="25" t="s">
        <v>63</v>
      </c>
      <c r="L180" s="25" t="s">
        <v>57</v>
      </c>
      <c r="M180" s="25" t="s">
        <v>57</v>
      </c>
      <c r="N180" s="25" t="s">
        <v>57</v>
      </c>
      <c r="O180" s="25" t="s">
        <v>809</v>
      </c>
    </row>
    <row r="181" spans="1:20" hidden="1">
      <c r="A181" s="25" t="s">
        <v>430</v>
      </c>
      <c r="B181" s="25" t="s">
        <v>3</v>
      </c>
      <c r="C181" s="25" t="s">
        <v>20</v>
      </c>
      <c r="D181" s="25">
        <v>1124</v>
      </c>
      <c r="E181" s="25" t="s">
        <v>431</v>
      </c>
      <c r="F181" s="25" t="s">
        <v>431</v>
      </c>
      <c r="G181" s="25" t="s">
        <v>431</v>
      </c>
      <c r="H181" s="25" t="s">
        <v>812</v>
      </c>
      <c r="I181" s="25" t="s">
        <v>7</v>
      </c>
      <c r="J181" s="25" t="s">
        <v>62</v>
      </c>
      <c r="K181" s="25" t="s">
        <v>321</v>
      </c>
      <c r="L181" s="25" t="s">
        <v>57</v>
      </c>
      <c r="M181" s="25" t="s">
        <v>57</v>
      </c>
      <c r="N181" s="25" t="s">
        <v>57</v>
      </c>
      <c r="O181" s="25" t="s">
        <v>809</v>
      </c>
      <c r="P181" s="25"/>
      <c r="Q181" s="25"/>
      <c r="R181" s="25"/>
      <c r="S181" s="25"/>
      <c r="T181" s="25"/>
    </row>
    <row r="182" spans="1:20" hidden="1">
      <c r="A182" s="25" t="s">
        <v>430</v>
      </c>
      <c r="B182" s="25" t="s">
        <v>3</v>
      </c>
      <c r="C182" s="25" t="s">
        <v>20</v>
      </c>
      <c r="D182" s="25">
        <v>1155</v>
      </c>
      <c r="E182" s="25" t="s">
        <v>931</v>
      </c>
      <c r="F182" s="25" t="s">
        <v>931</v>
      </c>
      <c r="G182" s="25" t="s">
        <v>931</v>
      </c>
      <c r="H182" s="25" t="s">
        <v>814</v>
      </c>
      <c r="I182" s="25" t="s">
        <v>7</v>
      </c>
      <c r="J182" s="25" t="s">
        <v>62</v>
      </c>
      <c r="K182" s="25" t="s">
        <v>321</v>
      </c>
      <c r="L182" s="25" t="s">
        <v>809</v>
      </c>
      <c r="M182" s="25" t="s">
        <v>809</v>
      </c>
      <c r="N182" s="25" t="s">
        <v>57</v>
      </c>
      <c r="O182" s="25" t="s">
        <v>809</v>
      </c>
      <c r="P182" s="25"/>
      <c r="Q182" s="25"/>
      <c r="R182" s="25"/>
      <c r="S182" s="25"/>
      <c r="T182" s="25"/>
    </row>
    <row r="183" spans="1:20" hidden="1">
      <c r="A183" s="25" t="s">
        <v>432</v>
      </c>
      <c r="B183" s="25" t="s">
        <v>3</v>
      </c>
      <c r="C183" s="25" t="s">
        <v>17</v>
      </c>
      <c r="D183" s="25">
        <v>1125</v>
      </c>
      <c r="E183" s="25" t="s">
        <v>433</v>
      </c>
      <c r="F183" s="25" t="s">
        <v>433</v>
      </c>
      <c r="G183" s="25" t="s">
        <v>433</v>
      </c>
      <c r="H183" s="25" t="s">
        <v>812</v>
      </c>
      <c r="I183" s="25" t="s">
        <v>7</v>
      </c>
      <c r="J183" s="25" t="s">
        <v>62</v>
      </c>
      <c r="K183" s="25" t="s">
        <v>321</v>
      </c>
      <c r="L183" s="25" t="s">
        <v>57</v>
      </c>
      <c r="M183" s="25" t="s">
        <v>57</v>
      </c>
      <c r="N183" s="25" t="s">
        <v>809</v>
      </c>
      <c r="O183" s="25" t="s">
        <v>809</v>
      </c>
      <c r="P183" s="25"/>
      <c r="Q183" s="25"/>
      <c r="R183" s="25"/>
      <c r="S183" s="25"/>
      <c r="T183" s="25"/>
    </row>
    <row r="184" spans="1:20" hidden="1">
      <c r="A184" t="s">
        <v>932</v>
      </c>
      <c r="B184" t="s">
        <v>3</v>
      </c>
      <c r="C184" t="s">
        <v>20</v>
      </c>
      <c r="D184">
        <v>1201</v>
      </c>
      <c r="E184" t="s">
        <v>933</v>
      </c>
      <c r="F184" t="s">
        <v>933</v>
      </c>
      <c r="G184" t="s">
        <v>933</v>
      </c>
      <c r="H184" t="s">
        <v>522</v>
      </c>
      <c r="I184" t="s">
        <v>7</v>
      </c>
      <c r="J184" t="s">
        <v>62</v>
      </c>
      <c r="K184" t="s">
        <v>523</v>
      </c>
      <c r="L184" t="s">
        <v>809</v>
      </c>
      <c r="M184" t="s">
        <v>809</v>
      </c>
      <c r="N184" t="s">
        <v>57</v>
      </c>
      <c r="O184" t="s">
        <v>809</v>
      </c>
    </row>
    <row r="185" spans="1:20" s="25" customFormat="1" hidden="1">
      <c r="A185" s="25" t="s">
        <v>266</v>
      </c>
      <c r="B185" s="25" t="s">
        <v>3</v>
      </c>
      <c r="C185" s="25" t="s">
        <v>20</v>
      </c>
      <c r="D185" s="25">
        <v>1057</v>
      </c>
      <c r="E185" s="25" t="s">
        <v>268</v>
      </c>
      <c r="F185" s="25" t="s">
        <v>268</v>
      </c>
      <c r="G185" s="25" t="s">
        <v>268</v>
      </c>
      <c r="H185" s="25" t="s">
        <v>807</v>
      </c>
      <c r="I185" s="25" t="s">
        <v>7</v>
      </c>
      <c r="J185" s="25" t="s">
        <v>62</v>
      </c>
      <c r="K185" s="25" t="s">
        <v>63</v>
      </c>
      <c r="L185" s="25" t="s">
        <v>57</v>
      </c>
      <c r="M185" s="25" t="s">
        <v>57</v>
      </c>
      <c r="N185" s="25" t="s">
        <v>57</v>
      </c>
      <c r="O185" s="25" t="s">
        <v>809</v>
      </c>
    </row>
    <row r="186" spans="1:20" hidden="1">
      <c r="A186" t="s">
        <v>934</v>
      </c>
      <c r="B186" t="s">
        <v>3</v>
      </c>
      <c r="C186" t="s">
        <v>20</v>
      </c>
      <c r="D186">
        <v>1202</v>
      </c>
      <c r="E186" t="s">
        <v>935</v>
      </c>
      <c r="F186" t="s">
        <v>935</v>
      </c>
      <c r="G186" t="s">
        <v>935</v>
      </c>
      <c r="H186" t="s">
        <v>522</v>
      </c>
      <c r="I186" t="s">
        <v>7</v>
      </c>
      <c r="J186" t="s">
        <v>62</v>
      </c>
      <c r="K186" t="s">
        <v>523</v>
      </c>
      <c r="L186" t="s">
        <v>809</v>
      </c>
      <c r="M186" t="s">
        <v>809</v>
      </c>
      <c r="N186" t="s">
        <v>57</v>
      </c>
      <c r="O186" t="s">
        <v>809</v>
      </c>
    </row>
    <row r="187" spans="1:20" s="25" customFormat="1" hidden="1">
      <c r="A187" s="25" t="s">
        <v>270</v>
      </c>
      <c r="B187" s="25" t="s">
        <v>3</v>
      </c>
      <c r="C187" s="25" t="s">
        <v>20</v>
      </c>
      <c r="D187" s="25">
        <v>1058</v>
      </c>
      <c r="E187" s="25" t="s">
        <v>272</v>
      </c>
      <c r="F187" s="25" t="s">
        <v>272</v>
      </c>
      <c r="G187" s="25" t="s">
        <v>272</v>
      </c>
      <c r="H187" s="25" t="s">
        <v>807</v>
      </c>
      <c r="I187" s="25" t="s">
        <v>7</v>
      </c>
      <c r="J187" s="25" t="s">
        <v>62</v>
      </c>
      <c r="K187" s="25" t="s">
        <v>63</v>
      </c>
      <c r="L187" s="25" t="s">
        <v>57</v>
      </c>
      <c r="M187" s="25" t="s">
        <v>57</v>
      </c>
      <c r="N187" s="25" t="s">
        <v>57</v>
      </c>
      <c r="O187" s="25" t="s">
        <v>809</v>
      </c>
    </row>
    <row r="188" spans="1:20" hidden="1">
      <c r="A188" t="s">
        <v>936</v>
      </c>
      <c r="B188" t="s">
        <v>3</v>
      </c>
      <c r="C188" t="s">
        <v>20</v>
      </c>
      <c r="D188">
        <v>1203</v>
      </c>
      <c r="E188" t="s">
        <v>937</v>
      </c>
      <c r="F188" t="s">
        <v>937</v>
      </c>
      <c r="G188" t="s">
        <v>937</v>
      </c>
      <c r="H188" t="s">
        <v>522</v>
      </c>
      <c r="I188" t="s">
        <v>7</v>
      </c>
      <c r="J188" t="s">
        <v>62</v>
      </c>
      <c r="K188" t="s">
        <v>523</v>
      </c>
      <c r="L188" t="s">
        <v>809</v>
      </c>
      <c r="M188" t="s">
        <v>809</v>
      </c>
      <c r="N188" t="s">
        <v>57</v>
      </c>
      <c r="O188" t="s">
        <v>809</v>
      </c>
    </row>
    <row r="189" spans="1:20" s="25" customFormat="1" hidden="1">
      <c r="A189" s="25" t="s">
        <v>274</v>
      </c>
      <c r="B189" s="25" t="s">
        <v>3</v>
      </c>
      <c r="C189" s="25" t="s">
        <v>20</v>
      </c>
      <c r="D189" s="25">
        <v>1059</v>
      </c>
      <c r="E189" s="25" t="s">
        <v>276</v>
      </c>
      <c r="F189" s="25" t="s">
        <v>276</v>
      </c>
      <c r="G189" s="25" t="s">
        <v>276</v>
      </c>
      <c r="H189" s="25" t="s">
        <v>807</v>
      </c>
      <c r="I189" s="25" t="s">
        <v>7</v>
      </c>
      <c r="J189" s="25" t="s">
        <v>62</v>
      </c>
      <c r="K189" s="25" t="s">
        <v>63</v>
      </c>
      <c r="L189" s="25" t="s">
        <v>57</v>
      </c>
      <c r="M189" s="25" t="s">
        <v>57</v>
      </c>
      <c r="N189" s="25" t="s">
        <v>57</v>
      </c>
      <c r="O189" s="25" t="s">
        <v>809</v>
      </c>
    </row>
    <row r="190" spans="1:20" hidden="1">
      <c r="A190" s="25" t="s">
        <v>434</v>
      </c>
      <c r="B190" s="25" t="s">
        <v>3</v>
      </c>
      <c r="C190" s="25" t="s">
        <v>20</v>
      </c>
      <c r="D190" s="25">
        <v>1126</v>
      </c>
      <c r="E190" s="25" t="s">
        <v>435</v>
      </c>
      <c r="F190" s="25" t="s">
        <v>435</v>
      </c>
      <c r="G190" s="25" t="s">
        <v>435</v>
      </c>
      <c r="H190" s="25" t="s">
        <v>812</v>
      </c>
      <c r="I190" s="25" t="s">
        <v>7</v>
      </c>
      <c r="J190" s="25" t="s">
        <v>62</v>
      </c>
      <c r="K190" s="25" t="s">
        <v>321</v>
      </c>
      <c r="L190" s="25" t="s">
        <v>57</v>
      </c>
      <c r="M190" s="25" t="s">
        <v>57</v>
      </c>
      <c r="N190" s="25" t="s">
        <v>57</v>
      </c>
      <c r="O190" s="25" t="s">
        <v>809</v>
      </c>
      <c r="P190" s="25"/>
      <c r="Q190" s="25"/>
      <c r="R190" s="25"/>
      <c r="S190" s="25"/>
      <c r="T190" s="25"/>
    </row>
    <row r="191" spans="1:20" hidden="1">
      <c r="A191" s="25" t="s">
        <v>436</v>
      </c>
      <c r="B191" s="25" t="s">
        <v>3</v>
      </c>
      <c r="C191" s="25" t="s">
        <v>17</v>
      </c>
      <c r="D191" s="25">
        <v>1127</v>
      </c>
      <c r="E191" s="25" t="s">
        <v>437</v>
      </c>
      <c r="F191" s="25" t="s">
        <v>437</v>
      </c>
      <c r="G191" s="25" t="s">
        <v>437</v>
      </c>
      <c r="H191" s="25" t="s">
        <v>812</v>
      </c>
      <c r="I191" s="25" t="s">
        <v>7</v>
      </c>
      <c r="J191" s="25" t="s">
        <v>62</v>
      </c>
      <c r="K191" s="25" t="s">
        <v>321</v>
      </c>
      <c r="L191" s="25" t="s">
        <v>57</v>
      </c>
      <c r="M191" s="25" t="s">
        <v>57</v>
      </c>
      <c r="N191" s="25" t="s">
        <v>809</v>
      </c>
      <c r="O191" s="25" t="s">
        <v>809</v>
      </c>
      <c r="P191" s="25"/>
      <c r="Q191" s="25"/>
      <c r="R191" s="25"/>
      <c r="S191" s="25"/>
      <c r="T191" s="25"/>
    </row>
    <row r="192" spans="1:20" hidden="1">
      <c r="A192" t="s">
        <v>520</v>
      </c>
      <c r="B192" t="s">
        <v>3</v>
      </c>
      <c r="C192" t="s">
        <v>20</v>
      </c>
      <c r="D192">
        <v>1204</v>
      </c>
      <c r="E192" t="s">
        <v>521</v>
      </c>
      <c r="F192" t="s">
        <v>521</v>
      </c>
      <c r="G192" t="s">
        <v>521</v>
      </c>
      <c r="H192" t="s">
        <v>522</v>
      </c>
      <c r="I192" t="s">
        <v>7</v>
      </c>
      <c r="J192" t="s">
        <v>62</v>
      </c>
      <c r="K192" t="s">
        <v>523</v>
      </c>
      <c r="L192" t="s">
        <v>809</v>
      </c>
      <c r="M192" t="s">
        <v>809</v>
      </c>
      <c r="N192" t="s">
        <v>57</v>
      </c>
      <c r="O192" t="s">
        <v>809</v>
      </c>
    </row>
    <row r="193" spans="1:20" s="25" customFormat="1" hidden="1">
      <c r="A193" s="25" t="s">
        <v>278</v>
      </c>
      <c r="B193" s="25" t="s">
        <v>3</v>
      </c>
      <c r="C193" s="25" t="s">
        <v>20</v>
      </c>
      <c r="D193" s="25">
        <v>1060</v>
      </c>
      <c r="E193" s="25" t="s">
        <v>280</v>
      </c>
      <c r="F193" s="25" t="s">
        <v>280</v>
      </c>
      <c r="G193" s="25" t="s">
        <v>280</v>
      </c>
      <c r="H193" s="25" t="s">
        <v>807</v>
      </c>
      <c r="I193" s="25" t="s">
        <v>7</v>
      </c>
      <c r="J193" s="25" t="s">
        <v>62</v>
      </c>
      <c r="K193" s="25" t="s">
        <v>63</v>
      </c>
      <c r="L193" s="25" t="s">
        <v>57</v>
      </c>
      <c r="M193" s="25" t="s">
        <v>57</v>
      </c>
      <c r="N193" s="25" t="s">
        <v>57</v>
      </c>
      <c r="O193" s="25" t="s">
        <v>809</v>
      </c>
    </row>
    <row r="194" spans="1:20" hidden="1">
      <c r="A194" s="25" t="s">
        <v>438</v>
      </c>
      <c r="B194" s="25" t="s">
        <v>3</v>
      </c>
      <c r="C194" s="25" t="s">
        <v>20</v>
      </c>
      <c r="D194" s="25">
        <v>1128</v>
      </c>
      <c r="E194" s="25" t="s">
        <v>439</v>
      </c>
      <c r="F194" s="25" t="s">
        <v>439</v>
      </c>
      <c r="G194" s="25" t="s">
        <v>439</v>
      </c>
      <c r="H194" s="25" t="s">
        <v>812</v>
      </c>
      <c r="I194" s="25" t="s">
        <v>7</v>
      </c>
      <c r="J194" s="25" t="s">
        <v>62</v>
      </c>
      <c r="K194" s="25" t="s">
        <v>321</v>
      </c>
      <c r="L194" s="25" t="s">
        <v>57</v>
      </c>
      <c r="M194" s="25" t="s">
        <v>57</v>
      </c>
      <c r="N194" s="25" t="s">
        <v>57</v>
      </c>
      <c r="O194" s="25" t="s">
        <v>809</v>
      </c>
      <c r="P194" s="25"/>
      <c r="Q194" s="25"/>
      <c r="R194" s="25"/>
      <c r="S194" s="25"/>
      <c r="T194" s="25"/>
    </row>
    <row r="195" spans="1:20" hidden="1">
      <c r="A195" s="25" t="s">
        <v>438</v>
      </c>
      <c r="B195" s="25" t="s">
        <v>3</v>
      </c>
      <c r="C195" s="25" t="s">
        <v>20</v>
      </c>
      <c r="D195" s="25">
        <v>1156</v>
      </c>
      <c r="E195" s="25" t="s">
        <v>938</v>
      </c>
      <c r="F195" s="25" t="s">
        <v>938</v>
      </c>
      <c r="G195" s="25" t="s">
        <v>938</v>
      </c>
      <c r="H195" s="25" t="s">
        <v>814</v>
      </c>
      <c r="I195" s="25" t="s">
        <v>7</v>
      </c>
      <c r="J195" s="25" t="s">
        <v>62</v>
      </c>
      <c r="K195" s="25" t="s">
        <v>321</v>
      </c>
      <c r="L195" s="25" t="s">
        <v>809</v>
      </c>
      <c r="M195" s="25" t="s">
        <v>809</v>
      </c>
      <c r="N195" s="25" t="s">
        <v>57</v>
      </c>
      <c r="O195" s="25" t="s">
        <v>809</v>
      </c>
      <c r="P195" s="25"/>
      <c r="Q195" s="25"/>
      <c r="R195" s="25"/>
      <c r="S195" s="25"/>
      <c r="T195" s="25"/>
    </row>
    <row r="196" spans="1:20" hidden="1">
      <c r="A196" s="25" t="s">
        <v>440</v>
      </c>
      <c r="B196" s="25" t="s">
        <v>3</v>
      </c>
      <c r="C196" s="25" t="s">
        <v>17</v>
      </c>
      <c r="D196" s="25">
        <v>1129</v>
      </c>
      <c r="E196" s="25" t="s">
        <v>441</v>
      </c>
      <c r="F196" s="25" t="s">
        <v>441</v>
      </c>
      <c r="G196" s="25" t="s">
        <v>441</v>
      </c>
      <c r="H196" s="25" t="s">
        <v>812</v>
      </c>
      <c r="I196" s="25" t="s">
        <v>7</v>
      </c>
      <c r="J196" s="25" t="s">
        <v>62</v>
      </c>
      <c r="K196" s="25" t="s">
        <v>321</v>
      </c>
      <c r="L196" s="25" t="s">
        <v>57</v>
      </c>
      <c r="M196" s="25" t="s">
        <v>57</v>
      </c>
      <c r="N196" s="25" t="s">
        <v>809</v>
      </c>
      <c r="O196" s="25" t="s">
        <v>809</v>
      </c>
      <c r="P196" s="25"/>
      <c r="Q196" s="25"/>
      <c r="R196" s="25"/>
      <c r="S196" s="25"/>
      <c r="T196" s="25"/>
    </row>
    <row r="197" spans="1:20" hidden="1">
      <c r="A197" t="s">
        <v>939</v>
      </c>
      <c r="B197" t="s">
        <v>3</v>
      </c>
      <c r="C197" t="s">
        <v>20</v>
      </c>
      <c r="D197">
        <v>1205</v>
      </c>
      <c r="E197" t="s">
        <v>940</v>
      </c>
      <c r="F197" t="s">
        <v>940</v>
      </c>
      <c r="G197" t="s">
        <v>940</v>
      </c>
      <c r="H197" t="s">
        <v>522</v>
      </c>
      <c r="I197" t="s">
        <v>7</v>
      </c>
      <c r="J197" t="s">
        <v>62</v>
      </c>
      <c r="K197" t="s">
        <v>523</v>
      </c>
      <c r="L197" t="s">
        <v>809</v>
      </c>
      <c r="M197" t="s">
        <v>809</v>
      </c>
      <c r="N197" t="s">
        <v>57</v>
      </c>
      <c r="O197" t="s">
        <v>809</v>
      </c>
    </row>
    <row r="198" spans="1:20" s="25" customFormat="1" hidden="1">
      <c r="A198" s="25" t="s">
        <v>282</v>
      </c>
      <c r="B198" s="25" t="s">
        <v>3</v>
      </c>
      <c r="C198" s="25" t="s">
        <v>20</v>
      </c>
      <c r="D198" s="25">
        <v>1061</v>
      </c>
      <c r="E198" s="25" t="s">
        <v>284</v>
      </c>
      <c r="F198" s="25" t="s">
        <v>284</v>
      </c>
      <c r="G198" s="25" t="s">
        <v>284</v>
      </c>
      <c r="H198" s="25" t="s">
        <v>807</v>
      </c>
      <c r="I198" s="25" t="s">
        <v>7</v>
      </c>
      <c r="J198" s="25" t="s">
        <v>62</v>
      </c>
      <c r="K198" s="25" t="s">
        <v>63</v>
      </c>
      <c r="L198" s="25" t="s">
        <v>57</v>
      </c>
      <c r="M198" s="25" t="s">
        <v>57</v>
      </c>
      <c r="N198" s="25" t="s">
        <v>57</v>
      </c>
      <c r="O198" s="25" t="s">
        <v>809</v>
      </c>
    </row>
    <row r="199" spans="1:20" hidden="1">
      <c r="A199" t="s">
        <v>941</v>
      </c>
      <c r="B199" t="s">
        <v>3</v>
      </c>
      <c r="C199" t="s">
        <v>20</v>
      </c>
      <c r="D199">
        <v>1206</v>
      </c>
      <c r="E199" t="s">
        <v>942</v>
      </c>
      <c r="F199" t="s">
        <v>942</v>
      </c>
      <c r="G199" t="s">
        <v>942</v>
      </c>
      <c r="H199" t="s">
        <v>522</v>
      </c>
      <c r="I199" t="s">
        <v>7</v>
      </c>
      <c r="J199" t="s">
        <v>62</v>
      </c>
      <c r="K199" t="s">
        <v>523</v>
      </c>
      <c r="L199" t="s">
        <v>809</v>
      </c>
      <c r="M199" t="s">
        <v>809</v>
      </c>
      <c r="N199" t="s">
        <v>57</v>
      </c>
      <c r="O199" t="s">
        <v>809</v>
      </c>
    </row>
    <row r="200" spans="1:20" s="25" customFormat="1" hidden="1">
      <c r="A200" s="25" t="s">
        <v>286</v>
      </c>
      <c r="B200" s="25" t="s">
        <v>3</v>
      </c>
      <c r="C200" s="25" t="s">
        <v>20</v>
      </c>
      <c r="D200" s="25">
        <v>1062</v>
      </c>
      <c r="E200" s="25" t="s">
        <v>288</v>
      </c>
      <c r="F200" s="25" t="s">
        <v>288</v>
      </c>
      <c r="G200" s="25" t="s">
        <v>288</v>
      </c>
      <c r="H200" s="25" t="s">
        <v>807</v>
      </c>
      <c r="I200" s="25" t="s">
        <v>7</v>
      </c>
      <c r="J200" s="25" t="s">
        <v>62</v>
      </c>
      <c r="K200" s="25" t="s">
        <v>63</v>
      </c>
      <c r="L200" s="25" t="s">
        <v>57</v>
      </c>
      <c r="M200" s="25" t="s">
        <v>57</v>
      </c>
      <c r="N200" s="25" t="s">
        <v>57</v>
      </c>
      <c r="O200" s="25" t="s">
        <v>809</v>
      </c>
    </row>
    <row r="201" spans="1:20" hidden="1">
      <c r="A201" t="s">
        <v>943</v>
      </c>
      <c r="B201" t="s">
        <v>3</v>
      </c>
      <c r="C201" t="s">
        <v>20</v>
      </c>
      <c r="D201">
        <v>1207</v>
      </c>
      <c r="E201" t="s">
        <v>944</v>
      </c>
      <c r="F201" t="s">
        <v>944</v>
      </c>
      <c r="G201" t="s">
        <v>944</v>
      </c>
      <c r="H201" t="s">
        <v>522</v>
      </c>
      <c r="I201" t="s">
        <v>7</v>
      </c>
      <c r="J201" t="s">
        <v>62</v>
      </c>
      <c r="K201" t="s">
        <v>523</v>
      </c>
      <c r="L201" t="s">
        <v>809</v>
      </c>
      <c r="M201" t="s">
        <v>809</v>
      </c>
      <c r="N201" t="s">
        <v>57</v>
      </c>
      <c r="O201" t="s">
        <v>809</v>
      </c>
    </row>
    <row r="202" spans="1:20" s="25" customFormat="1" hidden="1">
      <c r="A202" s="25" t="s">
        <v>290</v>
      </c>
      <c r="B202" s="25" t="s">
        <v>3</v>
      </c>
      <c r="C202" s="25" t="s">
        <v>20</v>
      </c>
      <c r="D202" s="25">
        <v>1063</v>
      </c>
      <c r="E202" s="25" t="s">
        <v>292</v>
      </c>
      <c r="F202" s="25" t="s">
        <v>292</v>
      </c>
      <c r="G202" s="25" t="s">
        <v>292</v>
      </c>
      <c r="H202" s="25" t="s">
        <v>807</v>
      </c>
      <c r="I202" s="25" t="s">
        <v>7</v>
      </c>
      <c r="J202" s="25" t="s">
        <v>62</v>
      </c>
      <c r="K202" s="25" t="s">
        <v>63</v>
      </c>
      <c r="L202" s="25" t="s">
        <v>57</v>
      </c>
      <c r="M202" s="25" t="s">
        <v>57</v>
      </c>
      <c r="N202" s="25" t="s">
        <v>57</v>
      </c>
      <c r="O202" s="25" t="s">
        <v>809</v>
      </c>
    </row>
    <row r="203" spans="1:20" hidden="1">
      <c r="A203" t="s">
        <v>945</v>
      </c>
      <c r="B203" t="s">
        <v>3</v>
      </c>
      <c r="C203" t="s">
        <v>20</v>
      </c>
      <c r="D203">
        <v>1208</v>
      </c>
      <c r="E203" t="s">
        <v>946</v>
      </c>
      <c r="F203" t="s">
        <v>946</v>
      </c>
      <c r="G203" t="s">
        <v>946</v>
      </c>
      <c r="H203" t="s">
        <v>522</v>
      </c>
      <c r="I203" t="s">
        <v>7</v>
      </c>
      <c r="J203" t="s">
        <v>62</v>
      </c>
      <c r="K203" t="s">
        <v>523</v>
      </c>
      <c r="L203" t="s">
        <v>809</v>
      </c>
      <c r="M203" t="s">
        <v>809</v>
      </c>
      <c r="N203" t="s">
        <v>57</v>
      </c>
      <c r="O203" t="s">
        <v>809</v>
      </c>
    </row>
    <row r="204" spans="1:20" s="25" customFormat="1" hidden="1">
      <c r="A204" s="25" t="s">
        <v>294</v>
      </c>
      <c r="B204" s="25" t="s">
        <v>3</v>
      </c>
      <c r="C204" s="25" t="s">
        <v>20</v>
      </c>
      <c r="D204" s="25">
        <v>1064</v>
      </c>
      <c r="E204" s="25" t="s">
        <v>296</v>
      </c>
      <c r="F204" s="25" t="s">
        <v>296</v>
      </c>
      <c r="G204" s="25" t="s">
        <v>296</v>
      </c>
      <c r="H204" s="25" t="s">
        <v>807</v>
      </c>
      <c r="I204" s="25" t="s">
        <v>7</v>
      </c>
      <c r="J204" s="25" t="s">
        <v>62</v>
      </c>
      <c r="K204" s="25" t="s">
        <v>63</v>
      </c>
      <c r="L204" s="25" t="s">
        <v>57</v>
      </c>
      <c r="M204" s="25" t="s">
        <v>57</v>
      </c>
      <c r="N204" s="25" t="s">
        <v>57</v>
      </c>
      <c r="O204" s="25" t="s">
        <v>809</v>
      </c>
    </row>
    <row r="205" spans="1:20" hidden="1">
      <c r="A205" t="s">
        <v>947</v>
      </c>
      <c r="B205" t="s">
        <v>3</v>
      </c>
      <c r="C205" t="s">
        <v>20</v>
      </c>
      <c r="D205">
        <v>1209</v>
      </c>
      <c r="E205" t="s">
        <v>948</v>
      </c>
      <c r="F205" t="s">
        <v>948</v>
      </c>
      <c r="G205" t="s">
        <v>948</v>
      </c>
      <c r="H205" t="s">
        <v>522</v>
      </c>
      <c r="I205" t="s">
        <v>7</v>
      </c>
      <c r="J205" t="s">
        <v>62</v>
      </c>
      <c r="K205" t="s">
        <v>523</v>
      </c>
      <c r="L205" t="s">
        <v>809</v>
      </c>
      <c r="M205" t="s">
        <v>809</v>
      </c>
      <c r="N205" t="s">
        <v>57</v>
      </c>
      <c r="O205" t="s">
        <v>809</v>
      </c>
    </row>
    <row r="206" spans="1:20" s="25" customFormat="1" hidden="1">
      <c r="A206" s="25" t="s">
        <v>298</v>
      </c>
      <c r="B206" s="25" t="s">
        <v>3</v>
      </c>
      <c r="C206" s="25" t="s">
        <v>20</v>
      </c>
      <c r="D206" s="25">
        <v>1065</v>
      </c>
      <c r="E206" s="25" t="s">
        <v>300</v>
      </c>
      <c r="F206" s="25" t="s">
        <v>300</v>
      </c>
      <c r="G206" s="25" t="s">
        <v>300</v>
      </c>
      <c r="H206" s="25" t="s">
        <v>807</v>
      </c>
      <c r="I206" s="25" t="s">
        <v>7</v>
      </c>
      <c r="J206" s="25" t="s">
        <v>62</v>
      </c>
      <c r="K206" s="25" t="s">
        <v>63</v>
      </c>
      <c r="L206" s="25" t="s">
        <v>57</v>
      </c>
      <c r="M206" s="25" t="s">
        <v>57</v>
      </c>
      <c r="N206" s="25" t="s">
        <v>57</v>
      </c>
      <c r="O206" s="25" t="s">
        <v>809</v>
      </c>
    </row>
    <row r="207" spans="1:20" s="25" customFormat="1" hidden="1">
      <c r="A207" s="25" t="s">
        <v>442</v>
      </c>
      <c r="B207" s="25" t="s">
        <v>3</v>
      </c>
      <c r="C207" s="25" t="s">
        <v>20</v>
      </c>
      <c r="D207" s="25">
        <v>1130</v>
      </c>
      <c r="E207" s="25" t="s">
        <v>443</v>
      </c>
      <c r="F207" s="25" t="s">
        <v>443</v>
      </c>
      <c r="G207" s="25" t="s">
        <v>443</v>
      </c>
      <c r="H207" s="25" t="s">
        <v>812</v>
      </c>
      <c r="I207" s="25" t="s">
        <v>7</v>
      </c>
      <c r="J207" s="25" t="s">
        <v>62</v>
      </c>
      <c r="K207" s="25" t="s">
        <v>321</v>
      </c>
      <c r="L207" s="25" t="s">
        <v>57</v>
      </c>
      <c r="M207" s="25" t="s">
        <v>57</v>
      </c>
      <c r="N207" s="25" t="s">
        <v>57</v>
      </c>
      <c r="O207" s="25" t="s">
        <v>809</v>
      </c>
    </row>
    <row r="208" spans="1:20" s="25" customFormat="1" hidden="1">
      <c r="A208" s="25" t="s">
        <v>442</v>
      </c>
      <c r="B208" s="25" t="s">
        <v>3</v>
      </c>
      <c r="C208" s="25" t="s">
        <v>20</v>
      </c>
      <c r="D208" s="25">
        <v>1157</v>
      </c>
      <c r="E208" s="25" t="s">
        <v>949</v>
      </c>
      <c r="F208" s="25" t="s">
        <v>949</v>
      </c>
      <c r="G208" s="25" t="s">
        <v>949</v>
      </c>
      <c r="H208" s="25" t="s">
        <v>814</v>
      </c>
      <c r="I208" s="25" t="s">
        <v>7</v>
      </c>
      <c r="J208" s="25" t="s">
        <v>62</v>
      </c>
      <c r="K208" s="25" t="s">
        <v>321</v>
      </c>
      <c r="L208" s="25" t="s">
        <v>809</v>
      </c>
      <c r="M208" s="25" t="s">
        <v>809</v>
      </c>
      <c r="N208" s="25" t="s">
        <v>57</v>
      </c>
      <c r="O208" s="25" t="s">
        <v>809</v>
      </c>
    </row>
    <row r="209" spans="1:20" s="25" customFormat="1" hidden="1">
      <c r="A209" s="25" t="s">
        <v>444</v>
      </c>
      <c r="B209" s="25" t="s">
        <v>3</v>
      </c>
      <c r="C209" s="25" t="s">
        <v>17</v>
      </c>
      <c r="D209" s="25">
        <v>1131</v>
      </c>
      <c r="E209" s="25" t="s">
        <v>445</v>
      </c>
      <c r="F209" s="25" t="s">
        <v>445</v>
      </c>
      <c r="G209" s="25" t="s">
        <v>445</v>
      </c>
      <c r="H209" s="25" t="s">
        <v>812</v>
      </c>
      <c r="I209" s="25" t="s">
        <v>7</v>
      </c>
      <c r="J209" s="25" t="s">
        <v>62</v>
      </c>
      <c r="K209" s="25" t="s">
        <v>321</v>
      </c>
      <c r="L209" s="25" t="s">
        <v>57</v>
      </c>
      <c r="M209" s="25" t="s">
        <v>57</v>
      </c>
      <c r="N209" s="25" t="s">
        <v>809</v>
      </c>
      <c r="O209" s="25" t="s">
        <v>809</v>
      </c>
    </row>
    <row r="210" spans="1:20" s="25" customFormat="1" hidden="1">
      <c r="A210" t="s">
        <v>950</v>
      </c>
      <c r="B210" t="s">
        <v>3</v>
      </c>
      <c r="C210" t="s">
        <v>20</v>
      </c>
      <c r="D210">
        <v>1210</v>
      </c>
      <c r="E210" t="s">
        <v>951</v>
      </c>
      <c r="F210" t="s">
        <v>951</v>
      </c>
      <c r="G210" t="s">
        <v>951</v>
      </c>
      <c r="H210" t="s">
        <v>522</v>
      </c>
      <c r="I210" t="s">
        <v>7</v>
      </c>
      <c r="J210" t="s">
        <v>62</v>
      </c>
      <c r="K210" t="s">
        <v>523</v>
      </c>
      <c r="L210" t="s">
        <v>809</v>
      </c>
      <c r="M210" t="s">
        <v>809</v>
      </c>
      <c r="N210" t="s">
        <v>57</v>
      </c>
      <c r="O210" t="s">
        <v>809</v>
      </c>
      <c r="P210"/>
      <c r="Q210"/>
      <c r="R210"/>
      <c r="S210"/>
      <c r="T210"/>
    </row>
    <row r="211" spans="1:20" s="25" customFormat="1" hidden="1">
      <c r="A211" s="25" t="s">
        <v>302</v>
      </c>
      <c r="B211" s="25" t="s">
        <v>3</v>
      </c>
      <c r="C211" s="25" t="s">
        <v>20</v>
      </c>
      <c r="D211" s="25">
        <v>1066</v>
      </c>
      <c r="E211" s="25" t="s">
        <v>304</v>
      </c>
      <c r="F211" s="25" t="s">
        <v>304</v>
      </c>
      <c r="G211" s="25" t="s">
        <v>304</v>
      </c>
      <c r="H211" s="25" t="s">
        <v>807</v>
      </c>
      <c r="I211" s="25" t="s">
        <v>7</v>
      </c>
      <c r="J211" s="25" t="s">
        <v>62</v>
      </c>
      <c r="K211" s="25" t="s">
        <v>63</v>
      </c>
      <c r="L211" s="25" t="s">
        <v>57</v>
      </c>
      <c r="M211" s="25" t="s">
        <v>57</v>
      </c>
      <c r="N211" s="25" t="s">
        <v>57</v>
      </c>
      <c r="O211" s="25" t="s">
        <v>809</v>
      </c>
    </row>
    <row r="212" spans="1:20" s="25" customFormat="1" hidden="1">
      <c r="A212" t="s">
        <v>952</v>
      </c>
      <c r="B212" t="s">
        <v>3</v>
      </c>
      <c r="C212" t="s">
        <v>20</v>
      </c>
      <c r="D212">
        <v>1211</v>
      </c>
      <c r="E212" t="s">
        <v>953</v>
      </c>
      <c r="F212" t="s">
        <v>953</v>
      </c>
      <c r="G212" t="s">
        <v>953</v>
      </c>
      <c r="H212" t="s">
        <v>522</v>
      </c>
      <c r="I212" t="s">
        <v>7</v>
      </c>
      <c r="J212" t="s">
        <v>62</v>
      </c>
      <c r="K212" t="s">
        <v>523</v>
      </c>
      <c r="L212" t="s">
        <v>809</v>
      </c>
      <c r="M212" t="s">
        <v>809</v>
      </c>
      <c r="N212" t="s">
        <v>57</v>
      </c>
      <c r="O212" t="s">
        <v>809</v>
      </c>
      <c r="P212"/>
      <c r="Q212"/>
      <c r="R212"/>
      <c r="S212"/>
      <c r="T212"/>
    </row>
    <row r="213" spans="1:20" s="25" customFormat="1" hidden="1">
      <c r="A213" s="25" t="s">
        <v>306</v>
      </c>
      <c r="B213" s="25" t="s">
        <v>3</v>
      </c>
      <c r="C213" s="25" t="s">
        <v>20</v>
      </c>
      <c r="D213" s="25">
        <v>1067</v>
      </c>
      <c r="E213" s="25" t="s">
        <v>308</v>
      </c>
      <c r="F213" s="25" t="s">
        <v>308</v>
      </c>
      <c r="G213" s="25" t="s">
        <v>308</v>
      </c>
      <c r="H213" s="25" t="s">
        <v>807</v>
      </c>
      <c r="I213" s="25" t="s">
        <v>7</v>
      </c>
      <c r="J213" s="25" t="s">
        <v>62</v>
      </c>
      <c r="K213" s="25" t="s">
        <v>63</v>
      </c>
      <c r="L213" s="25" t="s">
        <v>57</v>
      </c>
      <c r="M213" s="25" t="s">
        <v>57</v>
      </c>
      <c r="N213" s="25" t="s">
        <v>57</v>
      </c>
      <c r="O213" s="25" t="s">
        <v>809</v>
      </c>
    </row>
    <row r="214" spans="1:20" s="25" customFormat="1" hidden="1">
      <c r="A214" s="25" t="s">
        <v>310</v>
      </c>
      <c r="B214" s="25" t="s">
        <v>3</v>
      </c>
      <c r="C214" s="25" t="s">
        <v>20</v>
      </c>
      <c r="D214" s="25">
        <v>1068</v>
      </c>
      <c r="E214" s="25" t="s">
        <v>312</v>
      </c>
      <c r="F214" s="25" t="s">
        <v>312</v>
      </c>
      <c r="G214" s="25" t="s">
        <v>312</v>
      </c>
      <c r="H214" s="25" t="s">
        <v>807</v>
      </c>
      <c r="I214" s="25" t="s">
        <v>7</v>
      </c>
      <c r="J214" s="25" t="s">
        <v>62</v>
      </c>
      <c r="K214" s="25" t="s">
        <v>63</v>
      </c>
      <c r="L214" s="25" t="s">
        <v>57</v>
      </c>
      <c r="M214" s="25" t="s">
        <v>57</v>
      </c>
      <c r="N214" s="25" t="s">
        <v>57</v>
      </c>
      <c r="O214" s="25" t="s">
        <v>809</v>
      </c>
    </row>
    <row r="215" spans="1:20" s="25" customFormat="1" hidden="1">
      <c r="A215" s="25" t="s">
        <v>314</v>
      </c>
      <c r="B215" s="25" t="s">
        <v>3</v>
      </c>
      <c r="C215" s="25" t="s">
        <v>20</v>
      </c>
      <c r="D215" s="25">
        <v>1069</v>
      </c>
      <c r="E215" s="25" t="s">
        <v>316</v>
      </c>
      <c r="F215" s="25" t="s">
        <v>316</v>
      </c>
      <c r="G215" s="25" t="s">
        <v>316</v>
      </c>
      <c r="H215" s="25" t="s">
        <v>807</v>
      </c>
      <c r="I215" s="25" t="s">
        <v>7</v>
      </c>
      <c r="J215" s="25" t="s">
        <v>62</v>
      </c>
      <c r="K215" s="25" t="s">
        <v>63</v>
      </c>
      <c r="L215" s="25" t="s">
        <v>57</v>
      </c>
      <c r="M215" s="25" t="s">
        <v>57</v>
      </c>
      <c r="N215" s="25" t="s">
        <v>57</v>
      </c>
      <c r="O215" s="25" t="s">
        <v>809</v>
      </c>
    </row>
    <row r="216" spans="1:20" s="25" customFormat="1" hidden="1">
      <c r="A216" s="25" t="s">
        <v>446</v>
      </c>
      <c r="B216" s="25" t="s">
        <v>3</v>
      </c>
      <c r="C216" s="25" t="s">
        <v>20</v>
      </c>
      <c r="D216" s="25">
        <v>1132</v>
      </c>
      <c r="E216" s="25" t="s">
        <v>447</v>
      </c>
      <c r="F216" s="25" t="s">
        <v>447</v>
      </c>
      <c r="G216" s="25" t="s">
        <v>447</v>
      </c>
      <c r="H216" s="25" t="s">
        <v>812</v>
      </c>
      <c r="I216" s="25" t="s">
        <v>7</v>
      </c>
      <c r="J216" s="25" t="s">
        <v>62</v>
      </c>
      <c r="K216" s="25" t="s">
        <v>321</v>
      </c>
      <c r="L216" s="25" t="s">
        <v>57</v>
      </c>
      <c r="M216" s="25" t="s">
        <v>57</v>
      </c>
      <c r="N216" s="25" t="s">
        <v>57</v>
      </c>
      <c r="O216" s="25" t="s">
        <v>809</v>
      </c>
    </row>
    <row r="217" spans="1:20" s="25" customFormat="1" hidden="1">
      <c r="A217" s="25" t="s">
        <v>446</v>
      </c>
      <c r="B217" s="25" t="s">
        <v>3</v>
      </c>
      <c r="C217" s="25" t="s">
        <v>20</v>
      </c>
      <c r="D217" s="25">
        <v>1158</v>
      </c>
      <c r="E217" s="25" t="s">
        <v>460</v>
      </c>
      <c r="F217" s="25" t="s">
        <v>461</v>
      </c>
      <c r="G217" s="25" t="s">
        <v>461</v>
      </c>
      <c r="H217" s="25" t="s">
        <v>814</v>
      </c>
      <c r="I217" s="25" t="s">
        <v>7</v>
      </c>
      <c r="J217" s="25" t="s">
        <v>62</v>
      </c>
      <c r="K217" s="25" t="s">
        <v>321</v>
      </c>
      <c r="L217" s="25" t="s">
        <v>809</v>
      </c>
      <c r="M217" s="25" t="s">
        <v>809</v>
      </c>
      <c r="N217" s="25" t="s">
        <v>57</v>
      </c>
      <c r="O217" s="25" t="s">
        <v>809</v>
      </c>
    </row>
    <row r="218" spans="1:20" s="25" customFormat="1" hidden="1">
      <c r="A218" s="25" t="s">
        <v>541</v>
      </c>
      <c r="B218" s="25" t="s">
        <v>3</v>
      </c>
      <c r="C218" s="25" t="s">
        <v>20</v>
      </c>
      <c r="D218" s="25">
        <v>1070</v>
      </c>
      <c r="E218" s="25" t="s">
        <v>542</v>
      </c>
      <c r="F218" s="25" t="s">
        <v>542</v>
      </c>
      <c r="H218" s="25" t="s">
        <v>807</v>
      </c>
      <c r="I218" s="25" t="s">
        <v>7</v>
      </c>
      <c r="J218" s="25" t="s">
        <v>62</v>
      </c>
      <c r="K218" s="25" t="s">
        <v>63</v>
      </c>
      <c r="L218" s="25" t="s">
        <v>57</v>
      </c>
      <c r="M218" s="25" t="s">
        <v>809</v>
      </c>
      <c r="N218" s="25" t="s">
        <v>57</v>
      </c>
      <c r="O218" s="25" t="s">
        <v>809</v>
      </c>
    </row>
    <row r="219" spans="1:20" s="25" customFormat="1" hidden="1">
      <c r="A219" s="25" t="s">
        <v>448</v>
      </c>
      <c r="B219" s="25" t="s">
        <v>3</v>
      </c>
      <c r="C219" s="25" t="s">
        <v>17</v>
      </c>
      <c r="D219" s="25">
        <v>1133</v>
      </c>
      <c r="E219" s="25" t="s">
        <v>449</v>
      </c>
      <c r="F219" s="25" t="s">
        <v>449</v>
      </c>
      <c r="G219" s="25" t="s">
        <v>449</v>
      </c>
      <c r="H219" s="25" t="s">
        <v>812</v>
      </c>
      <c r="I219" s="25" t="s">
        <v>7</v>
      </c>
      <c r="J219" s="25" t="s">
        <v>62</v>
      </c>
      <c r="K219" s="25" t="s">
        <v>321</v>
      </c>
      <c r="L219" s="25" t="s">
        <v>57</v>
      </c>
      <c r="M219" s="25" t="s">
        <v>57</v>
      </c>
      <c r="N219" s="25" t="s">
        <v>57</v>
      </c>
      <c r="O219" s="25" t="s">
        <v>809</v>
      </c>
    </row>
    <row r="220" spans="1:20" s="25" customFormat="1" hidden="1">
      <c r="A220" s="25" t="s">
        <v>954</v>
      </c>
      <c r="B220" s="25" t="s">
        <v>3</v>
      </c>
      <c r="C220" s="25" t="s">
        <v>20</v>
      </c>
      <c r="D220" s="25">
        <v>1071</v>
      </c>
      <c r="E220" s="25" t="s">
        <v>955</v>
      </c>
      <c r="F220" s="25" t="s">
        <v>955</v>
      </c>
      <c r="G220" s="25" t="s">
        <v>955</v>
      </c>
      <c r="H220" s="25" t="s">
        <v>807</v>
      </c>
      <c r="I220" s="25" t="s">
        <v>7</v>
      </c>
      <c r="J220" s="25" t="s">
        <v>62</v>
      </c>
      <c r="K220" s="25" t="s">
        <v>63</v>
      </c>
      <c r="L220" s="25" t="s">
        <v>809</v>
      </c>
      <c r="M220" s="25" t="s">
        <v>809</v>
      </c>
      <c r="N220" s="25" t="s">
        <v>809</v>
      </c>
      <c r="O220" s="25" t="s">
        <v>809</v>
      </c>
    </row>
    <row r="221" spans="1:20" s="25" customFormat="1" hidden="1">
      <c r="A221" t="s">
        <v>531</v>
      </c>
      <c r="B221" t="s">
        <v>3</v>
      </c>
      <c r="C221" t="s">
        <v>20</v>
      </c>
      <c r="D221">
        <v>1212</v>
      </c>
      <c r="E221" t="s">
        <v>532</v>
      </c>
      <c r="F221" t="s">
        <v>956</v>
      </c>
      <c r="G221" t="s">
        <v>956</v>
      </c>
      <c r="H221" t="s">
        <v>522</v>
      </c>
      <c r="I221" t="s">
        <v>7</v>
      </c>
      <c r="J221" t="s">
        <v>62</v>
      </c>
      <c r="K221" t="s">
        <v>523</v>
      </c>
      <c r="L221" t="s">
        <v>809</v>
      </c>
      <c r="M221" t="s">
        <v>809</v>
      </c>
      <c r="N221" t="s">
        <v>57</v>
      </c>
      <c r="O221" t="s">
        <v>809</v>
      </c>
      <c r="P221"/>
      <c r="Q221"/>
      <c r="R221"/>
      <c r="S221"/>
      <c r="T221"/>
    </row>
    <row r="222" spans="1:20" s="25" customFormat="1" hidden="1">
      <c r="A222" t="s">
        <v>957</v>
      </c>
      <c r="B222" t="s">
        <v>3</v>
      </c>
      <c r="C222" t="s">
        <v>20</v>
      </c>
      <c r="D222">
        <v>1072</v>
      </c>
      <c r="E222" t="s">
        <v>958</v>
      </c>
      <c r="F222" t="s">
        <v>959</v>
      </c>
      <c r="G222" t="s">
        <v>959</v>
      </c>
      <c r="H222" t="s">
        <v>960</v>
      </c>
      <c r="I222" t="s">
        <v>7</v>
      </c>
      <c r="J222" t="s">
        <v>62</v>
      </c>
      <c r="K222" t="s">
        <v>63</v>
      </c>
      <c r="L222" t="s">
        <v>809</v>
      </c>
      <c r="M222" t="s">
        <v>809</v>
      </c>
      <c r="N222" t="s">
        <v>809</v>
      </c>
      <c r="O222" t="s">
        <v>809</v>
      </c>
      <c r="P222"/>
      <c r="Q222"/>
      <c r="R222"/>
      <c r="S222"/>
      <c r="T222"/>
    </row>
    <row r="223" spans="1:20" s="25" customFormat="1" hidden="1">
      <c r="A223" s="25" t="s">
        <v>543</v>
      </c>
      <c r="B223" s="25" t="s">
        <v>3</v>
      </c>
      <c r="C223" s="25" t="s">
        <v>11</v>
      </c>
      <c r="D223" s="25">
        <v>1221</v>
      </c>
      <c r="E223" s="25" t="s">
        <v>545</v>
      </c>
      <c r="F223" s="25" t="s">
        <v>545</v>
      </c>
      <c r="G223" s="25" t="s">
        <v>545</v>
      </c>
      <c r="H223" s="25" t="s">
        <v>812</v>
      </c>
      <c r="I223" s="25" t="s">
        <v>14</v>
      </c>
      <c r="J223" s="25" t="s">
        <v>546</v>
      </c>
      <c r="K223" s="25" t="s">
        <v>14</v>
      </c>
      <c r="L223" s="25" t="s">
        <v>57</v>
      </c>
      <c r="M223" s="25" t="s">
        <v>57</v>
      </c>
      <c r="N223" s="25" t="s">
        <v>57</v>
      </c>
      <c r="O223" s="25" t="s">
        <v>809</v>
      </c>
    </row>
    <row r="224" spans="1:20" s="25" customFormat="1" hidden="1">
      <c r="A224" s="25" t="s">
        <v>549</v>
      </c>
      <c r="B224" s="25" t="s">
        <v>3</v>
      </c>
      <c r="C224" s="25" t="s">
        <v>11</v>
      </c>
      <c r="D224" s="25">
        <v>1222</v>
      </c>
      <c r="E224" s="25" t="s">
        <v>551</v>
      </c>
      <c r="F224" s="25" t="s">
        <v>551</v>
      </c>
      <c r="G224" s="25" t="s">
        <v>551</v>
      </c>
      <c r="H224" s="25" t="s">
        <v>812</v>
      </c>
      <c r="I224" s="25" t="s">
        <v>14</v>
      </c>
      <c r="J224" s="25" t="s">
        <v>546</v>
      </c>
      <c r="K224" s="25" t="s">
        <v>14</v>
      </c>
      <c r="L224" s="25" t="s">
        <v>57</v>
      </c>
      <c r="M224" s="25" t="s">
        <v>57</v>
      </c>
      <c r="N224" s="25" t="s">
        <v>57</v>
      </c>
      <c r="O224" s="25" t="s">
        <v>809</v>
      </c>
    </row>
    <row r="225" spans="1:15" s="25" customFormat="1" hidden="1">
      <c r="A225" s="25" t="s">
        <v>553</v>
      </c>
      <c r="B225" s="25" t="s">
        <v>3</v>
      </c>
      <c r="C225" s="25" t="s">
        <v>11</v>
      </c>
      <c r="D225" s="25">
        <v>1223</v>
      </c>
      <c r="E225" s="25" t="s">
        <v>555</v>
      </c>
      <c r="F225" s="25" t="s">
        <v>555</v>
      </c>
      <c r="G225" s="25" t="s">
        <v>555</v>
      </c>
      <c r="H225" s="25" t="s">
        <v>812</v>
      </c>
      <c r="I225" s="25" t="s">
        <v>14</v>
      </c>
      <c r="J225" s="25" t="s">
        <v>546</v>
      </c>
      <c r="K225" s="25" t="s">
        <v>14</v>
      </c>
      <c r="L225" s="25" t="s">
        <v>57</v>
      </c>
      <c r="M225" s="25" t="s">
        <v>57</v>
      </c>
      <c r="N225" s="25" t="s">
        <v>57</v>
      </c>
      <c r="O225" s="25" t="s">
        <v>809</v>
      </c>
    </row>
    <row r="226" spans="1:15" s="25" customFormat="1" hidden="1">
      <c r="A226" s="25" t="s">
        <v>549</v>
      </c>
      <c r="B226" s="25" t="s">
        <v>3</v>
      </c>
      <c r="C226" s="25" t="s">
        <v>11</v>
      </c>
      <c r="D226" s="25">
        <v>1224</v>
      </c>
      <c r="E226" s="25" t="s">
        <v>602</v>
      </c>
      <c r="F226" s="25" t="s">
        <v>602</v>
      </c>
      <c r="G226" s="25" t="s">
        <v>602</v>
      </c>
      <c r="H226" s="25" t="s">
        <v>814</v>
      </c>
      <c r="I226" s="25" t="s">
        <v>14</v>
      </c>
      <c r="J226" s="25" t="s">
        <v>546</v>
      </c>
      <c r="K226" s="25" t="s">
        <v>14</v>
      </c>
      <c r="L226" s="25" t="s">
        <v>809</v>
      </c>
      <c r="M226" s="25" t="s">
        <v>809</v>
      </c>
      <c r="N226" s="25" t="s">
        <v>57</v>
      </c>
      <c r="O226" s="25" t="s">
        <v>809</v>
      </c>
    </row>
    <row r="227" spans="1:15" s="25" customFormat="1" hidden="1">
      <c r="A227" s="25" t="s">
        <v>557</v>
      </c>
      <c r="B227" s="25" t="s">
        <v>3</v>
      </c>
      <c r="C227" s="25" t="s">
        <v>11</v>
      </c>
      <c r="D227" s="25">
        <v>1225</v>
      </c>
      <c r="E227" s="25" t="s">
        <v>559</v>
      </c>
      <c r="F227" s="25" t="s">
        <v>559</v>
      </c>
      <c r="G227" s="25" t="s">
        <v>559</v>
      </c>
      <c r="H227" s="25" t="s">
        <v>812</v>
      </c>
      <c r="I227" s="25" t="s">
        <v>15</v>
      </c>
      <c r="J227" s="25" t="s">
        <v>546</v>
      </c>
      <c r="K227" s="25" t="s">
        <v>15</v>
      </c>
      <c r="L227" s="25" t="s">
        <v>57</v>
      </c>
      <c r="M227" s="25" t="s">
        <v>57</v>
      </c>
      <c r="N227" s="25" t="s">
        <v>57</v>
      </c>
      <c r="O227" s="25" t="s">
        <v>809</v>
      </c>
    </row>
    <row r="228" spans="1:15" s="25" customFormat="1" hidden="1">
      <c r="A228" s="25" t="s">
        <v>562</v>
      </c>
      <c r="B228" s="25" t="s">
        <v>3</v>
      </c>
      <c r="C228" s="25" t="s">
        <v>11</v>
      </c>
      <c r="D228" s="25">
        <v>1226</v>
      </c>
      <c r="E228" s="25" t="s">
        <v>564</v>
      </c>
      <c r="F228" s="25" t="s">
        <v>564</v>
      </c>
      <c r="G228" s="25" t="s">
        <v>564</v>
      </c>
      <c r="H228" s="25" t="s">
        <v>812</v>
      </c>
      <c r="I228" s="25" t="s">
        <v>15</v>
      </c>
      <c r="J228" s="25" t="s">
        <v>546</v>
      </c>
      <c r="K228" s="25" t="s">
        <v>15</v>
      </c>
      <c r="L228" s="25" t="s">
        <v>57</v>
      </c>
      <c r="M228" s="25" t="s">
        <v>57</v>
      </c>
      <c r="N228" s="25" t="s">
        <v>57</v>
      </c>
      <c r="O228" s="25" t="s">
        <v>809</v>
      </c>
    </row>
    <row r="229" spans="1:15" s="25" customFormat="1" hidden="1">
      <c r="A229" s="25" t="s">
        <v>566</v>
      </c>
      <c r="B229" s="25" t="s">
        <v>3</v>
      </c>
      <c r="C229" s="25" t="s">
        <v>11</v>
      </c>
      <c r="D229" s="25">
        <v>1227</v>
      </c>
      <c r="E229" s="25" t="s">
        <v>568</v>
      </c>
      <c r="F229" s="25" t="s">
        <v>568</v>
      </c>
      <c r="G229" s="25" t="s">
        <v>568</v>
      </c>
      <c r="H229" s="25" t="s">
        <v>812</v>
      </c>
      <c r="I229" s="25" t="s">
        <v>15</v>
      </c>
      <c r="J229" s="25" t="s">
        <v>546</v>
      </c>
      <c r="K229" s="25" t="s">
        <v>15</v>
      </c>
      <c r="L229" s="25" t="s">
        <v>57</v>
      </c>
      <c r="M229" s="25" t="s">
        <v>57</v>
      </c>
      <c r="N229" s="25" t="s">
        <v>57</v>
      </c>
      <c r="O229" s="25" t="s">
        <v>809</v>
      </c>
    </row>
    <row r="230" spans="1:15" s="25" customFormat="1" hidden="1">
      <c r="A230" s="25" t="s">
        <v>562</v>
      </c>
      <c r="B230" s="25" t="s">
        <v>3</v>
      </c>
      <c r="C230" s="25" t="s">
        <v>11</v>
      </c>
      <c r="D230" s="25">
        <v>1228</v>
      </c>
      <c r="E230" s="25" t="s">
        <v>603</v>
      </c>
      <c r="F230" s="25" t="s">
        <v>603</v>
      </c>
      <c r="G230" s="25" t="s">
        <v>603</v>
      </c>
      <c r="H230" s="25" t="s">
        <v>814</v>
      </c>
      <c r="I230" s="25" t="s">
        <v>15</v>
      </c>
      <c r="J230" s="25" t="s">
        <v>546</v>
      </c>
      <c r="K230" s="25" t="s">
        <v>15</v>
      </c>
      <c r="L230" s="25" t="s">
        <v>809</v>
      </c>
      <c r="M230" s="25" t="s">
        <v>809</v>
      </c>
      <c r="N230" s="25" t="s">
        <v>57</v>
      </c>
      <c r="O230" s="25" t="s">
        <v>809</v>
      </c>
    </row>
    <row r="231" spans="1:15" s="25" customFormat="1" hidden="1">
      <c r="A231" s="25" t="s">
        <v>570</v>
      </c>
      <c r="B231" s="25" t="s">
        <v>3</v>
      </c>
      <c r="C231" s="25" t="s">
        <v>11</v>
      </c>
      <c r="D231" s="25">
        <v>1229</v>
      </c>
      <c r="E231" s="25" t="s">
        <v>572</v>
      </c>
      <c r="F231" s="25" t="s">
        <v>572</v>
      </c>
      <c r="G231" s="25" t="s">
        <v>572</v>
      </c>
      <c r="H231" s="25" t="s">
        <v>812</v>
      </c>
      <c r="I231" s="25" t="s">
        <v>16</v>
      </c>
      <c r="J231" s="25" t="s">
        <v>546</v>
      </c>
      <c r="K231" s="25" t="s">
        <v>16</v>
      </c>
      <c r="L231" s="25" t="s">
        <v>57</v>
      </c>
      <c r="M231" s="25" t="s">
        <v>57</v>
      </c>
      <c r="N231" s="25" t="s">
        <v>57</v>
      </c>
      <c r="O231" s="25" t="s">
        <v>809</v>
      </c>
    </row>
    <row r="232" spans="1:15" s="25" customFormat="1" hidden="1">
      <c r="A232" s="25" t="s">
        <v>574</v>
      </c>
      <c r="B232" s="25" t="s">
        <v>3</v>
      </c>
      <c r="C232" s="25" t="s">
        <v>11</v>
      </c>
      <c r="D232" s="25">
        <v>1230</v>
      </c>
      <c r="E232" s="25" t="s">
        <v>576</v>
      </c>
      <c r="F232" s="25" t="s">
        <v>576</v>
      </c>
      <c r="G232" s="25" t="s">
        <v>576</v>
      </c>
      <c r="H232" s="25" t="s">
        <v>812</v>
      </c>
      <c r="I232" s="25" t="s">
        <v>16</v>
      </c>
      <c r="J232" s="25" t="s">
        <v>546</v>
      </c>
      <c r="K232" s="25" t="s">
        <v>16</v>
      </c>
      <c r="L232" s="25" t="s">
        <v>57</v>
      </c>
      <c r="M232" s="25" t="s">
        <v>57</v>
      </c>
      <c r="N232" s="25" t="s">
        <v>57</v>
      </c>
      <c r="O232" s="25" t="s">
        <v>809</v>
      </c>
    </row>
    <row r="233" spans="1:15" s="25" customFormat="1" hidden="1">
      <c r="A233" s="25" t="s">
        <v>578</v>
      </c>
      <c r="B233" s="25" t="s">
        <v>3</v>
      </c>
      <c r="C233" s="25" t="s">
        <v>11</v>
      </c>
      <c r="D233" s="25">
        <v>1231</v>
      </c>
      <c r="E233" s="25" t="s">
        <v>580</v>
      </c>
      <c r="F233" s="25" t="s">
        <v>580</v>
      </c>
      <c r="G233" s="25" t="s">
        <v>580</v>
      </c>
      <c r="H233" s="25" t="s">
        <v>812</v>
      </c>
      <c r="I233" s="25" t="s">
        <v>16</v>
      </c>
      <c r="J233" s="25" t="s">
        <v>546</v>
      </c>
      <c r="K233" s="25" t="s">
        <v>16</v>
      </c>
      <c r="L233" s="25" t="s">
        <v>57</v>
      </c>
      <c r="M233" s="25" t="s">
        <v>57</v>
      </c>
      <c r="N233" s="25" t="s">
        <v>57</v>
      </c>
      <c r="O233" s="25" t="s">
        <v>809</v>
      </c>
    </row>
    <row r="234" spans="1:15" s="25" customFormat="1" hidden="1">
      <c r="A234" s="25" t="s">
        <v>570</v>
      </c>
      <c r="B234" s="25" t="s">
        <v>3</v>
      </c>
      <c r="C234" s="25" t="s">
        <v>11</v>
      </c>
      <c r="D234" s="25">
        <v>1232</v>
      </c>
      <c r="E234" s="25" t="s">
        <v>604</v>
      </c>
      <c r="F234" s="25" t="s">
        <v>604</v>
      </c>
      <c r="G234" s="25" t="s">
        <v>604</v>
      </c>
      <c r="H234" s="25" t="s">
        <v>814</v>
      </c>
      <c r="I234" s="25" t="s">
        <v>16</v>
      </c>
      <c r="J234" s="25" t="s">
        <v>546</v>
      </c>
      <c r="K234" s="25" t="s">
        <v>16</v>
      </c>
      <c r="L234" s="25" t="s">
        <v>809</v>
      </c>
      <c r="M234" s="25" t="s">
        <v>809</v>
      </c>
      <c r="N234" s="25" t="s">
        <v>57</v>
      </c>
      <c r="O234" s="25" t="s">
        <v>809</v>
      </c>
    </row>
    <row r="235" spans="1:15" s="25" customFormat="1" hidden="1">
      <c r="A235" s="25" t="s">
        <v>574</v>
      </c>
      <c r="B235" s="25" t="s">
        <v>3</v>
      </c>
      <c r="C235" s="25" t="s">
        <v>11</v>
      </c>
      <c r="D235" s="25">
        <v>1233</v>
      </c>
      <c r="E235" s="25" t="s">
        <v>605</v>
      </c>
      <c r="F235" s="25" t="s">
        <v>605</v>
      </c>
      <c r="G235" s="25" t="s">
        <v>605</v>
      </c>
      <c r="H235" s="25" t="s">
        <v>814</v>
      </c>
      <c r="I235" s="25" t="s">
        <v>16</v>
      </c>
      <c r="J235" s="25" t="s">
        <v>546</v>
      </c>
      <c r="K235" s="25" t="s">
        <v>16</v>
      </c>
      <c r="L235" s="25" t="s">
        <v>809</v>
      </c>
      <c r="M235" s="25" t="s">
        <v>809</v>
      </c>
      <c r="N235" s="25" t="s">
        <v>57</v>
      </c>
      <c r="O235" s="25" t="s">
        <v>809</v>
      </c>
    </row>
    <row r="236" spans="1:15" s="25" customFormat="1" hidden="1">
      <c r="A236" s="25" t="s">
        <v>578</v>
      </c>
      <c r="B236" s="25" t="s">
        <v>3</v>
      </c>
      <c r="C236" s="25" t="s">
        <v>11</v>
      </c>
      <c r="D236" s="25">
        <v>1234</v>
      </c>
      <c r="E236" s="25" t="s">
        <v>606</v>
      </c>
      <c r="F236" s="25" t="s">
        <v>961</v>
      </c>
      <c r="G236" s="25" t="s">
        <v>961</v>
      </c>
      <c r="H236" s="25" t="s">
        <v>814</v>
      </c>
      <c r="I236" s="25" t="s">
        <v>16</v>
      </c>
      <c r="J236" s="25" t="s">
        <v>546</v>
      </c>
      <c r="K236" s="25" t="s">
        <v>16</v>
      </c>
      <c r="L236" s="25" t="s">
        <v>809</v>
      </c>
      <c r="M236" s="25" t="s">
        <v>809</v>
      </c>
      <c r="N236" s="25" t="s">
        <v>57</v>
      </c>
      <c r="O236" s="25" t="s">
        <v>809</v>
      </c>
    </row>
    <row r="237" spans="1:15" s="25" customFormat="1" hidden="1">
      <c r="A237" s="25" t="s">
        <v>582</v>
      </c>
      <c r="B237" s="25" t="s">
        <v>3</v>
      </c>
      <c r="C237" s="25" t="s">
        <v>11</v>
      </c>
      <c r="D237" s="25">
        <v>1235</v>
      </c>
      <c r="E237" s="25" t="s">
        <v>584</v>
      </c>
      <c r="F237" s="25" t="s">
        <v>584</v>
      </c>
      <c r="G237" s="25" t="s">
        <v>584</v>
      </c>
      <c r="H237" s="25" t="s">
        <v>812</v>
      </c>
      <c r="I237" s="25" t="s">
        <v>12</v>
      </c>
      <c r="J237" s="25" t="s">
        <v>546</v>
      </c>
      <c r="K237" s="25" t="s">
        <v>12</v>
      </c>
      <c r="L237" s="25" t="s">
        <v>57</v>
      </c>
      <c r="M237" s="25" t="s">
        <v>57</v>
      </c>
      <c r="N237" s="25" t="s">
        <v>57</v>
      </c>
      <c r="O237" s="25" t="s">
        <v>809</v>
      </c>
    </row>
    <row r="238" spans="1:15" s="25" customFormat="1" hidden="1">
      <c r="A238" s="25" t="s">
        <v>586</v>
      </c>
      <c r="B238" s="25" t="s">
        <v>3</v>
      </c>
      <c r="C238" s="25" t="s">
        <v>11</v>
      </c>
      <c r="D238" s="25">
        <v>1236</v>
      </c>
      <c r="E238" s="25" t="s">
        <v>588</v>
      </c>
      <c r="F238" s="25" t="s">
        <v>588</v>
      </c>
      <c r="G238" s="25" t="s">
        <v>588</v>
      </c>
      <c r="H238" s="25" t="s">
        <v>812</v>
      </c>
      <c r="I238" s="25" t="s">
        <v>12</v>
      </c>
      <c r="J238" s="25" t="s">
        <v>546</v>
      </c>
      <c r="K238" s="25" t="s">
        <v>12</v>
      </c>
      <c r="L238" s="25" t="s">
        <v>57</v>
      </c>
      <c r="M238" s="25" t="s">
        <v>57</v>
      </c>
      <c r="N238" s="25" t="s">
        <v>57</v>
      </c>
      <c r="O238" s="25" t="s">
        <v>809</v>
      </c>
    </row>
    <row r="239" spans="1:15" s="25" customFormat="1" hidden="1">
      <c r="A239" s="25" t="s">
        <v>582</v>
      </c>
      <c r="B239" s="25" t="s">
        <v>3</v>
      </c>
      <c r="C239" s="25" t="s">
        <v>11</v>
      </c>
      <c r="D239" s="25">
        <v>1237</v>
      </c>
      <c r="E239" s="25" t="s">
        <v>607</v>
      </c>
      <c r="F239" s="25" t="s">
        <v>607</v>
      </c>
      <c r="G239" s="25" t="s">
        <v>607</v>
      </c>
      <c r="H239" s="25" t="s">
        <v>814</v>
      </c>
      <c r="I239" s="25" t="s">
        <v>12</v>
      </c>
      <c r="J239" s="25" t="s">
        <v>546</v>
      </c>
      <c r="K239" s="25" t="s">
        <v>12</v>
      </c>
      <c r="L239" s="25" t="s">
        <v>809</v>
      </c>
      <c r="M239" s="25" t="s">
        <v>809</v>
      </c>
      <c r="N239" s="25" t="s">
        <v>57</v>
      </c>
      <c r="O239" s="25" t="s">
        <v>809</v>
      </c>
    </row>
    <row r="240" spans="1:15" s="25" customFormat="1" hidden="1">
      <c r="A240" s="25" t="s">
        <v>586</v>
      </c>
      <c r="B240" s="25" t="s">
        <v>3</v>
      </c>
      <c r="C240" s="25" t="s">
        <v>11</v>
      </c>
      <c r="D240" s="25">
        <v>1238</v>
      </c>
      <c r="E240" s="25" t="s">
        <v>608</v>
      </c>
      <c r="F240" s="25" t="s">
        <v>608</v>
      </c>
      <c r="G240" s="25" t="s">
        <v>608</v>
      </c>
      <c r="H240" s="25" t="s">
        <v>814</v>
      </c>
      <c r="I240" s="25" t="s">
        <v>12</v>
      </c>
      <c r="J240" s="25" t="s">
        <v>546</v>
      </c>
      <c r="K240" s="25" t="s">
        <v>12</v>
      </c>
      <c r="L240" s="25" t="s">
        <v>809</v>
      </c>
      <c r="M240" s="25" t="s">
        <v>809</v>
      </c>
      <c r="N240" s="25" t="s">
        <v>57</v>
      </c>
      <c r="O240" s="25" t="s">
        <v>809</v>
      </c>
    </row>
    <row r="241" spans="1:15" s="25" customFormat="1" hidden="1">
      <c r="A241" s="25" t="s">
        <v>590</v>
      </c>
      <c r="B241" s="25" t="s">
        <v>3</v>
      </c>
      <c r="C241" s="25" t="s">
        <v>11</v>
      </c>
      <c r="D241" s="25">
        <v>1242</v>
      </c>
      <c r="E241" s="25" t="s">
        <v>592</v>
      </c>
      <c r="F241" s="25" t="s">
        <v>592</v>
      </c>
      <c r="G241" s="25" t="s">
        <v>592</v>
      </c>
      <c r="H241" s="25" t="s">
        <v>812</v>
      </c>
      <c r="I241" s="25" t="s">
        <v>13</v>
      </c>
      <c r="J241" s="25" t="s">
        <v>546</v>
      </c>
      <c r="K241" s="25" t="s">
        <v>13</v>
      </c>
      <c r="L241" s="25" t="s">
        <v>57</v>
      </c>
      <c r="M241" s="25" t="s">
        <v>57</v>
      </c>
      <c r="N241" s="25" t="s">
        <v>57</v>
      </c>
      <c r="O241" s="25" t="s">
        <v>809</v>
      </c>
    </row>
    <row r="242" spans="1:15" s="25" customFormat="1" hidden="1">
      <c r="A242" s="25" t="s">
        <v>594</v>
      </c>
      <c r="B242" s="25" t="s">
        <v>3</v>
      </c>
      <c r="C242" s="25" t="s">
        <v>11</v>
      </c>
      <c r="D242" s="25">
        <v>1243</v>
      </c>
      <c r="E242" s="25" t="s">
        <v>596</v>
      </c>
      <c r="F242" s="25" t="s">
        <v>596</v>
      </c>
      <c r="G242" s="25" t="s">
        <v>596</v>
      </c>
      <c r="H242" s="25" t="s">
        <v>812</v>
      </c>
      <c r="I242" s="25" t="s">
        <v>13</v>
      </c>
      <c r="J242" s="25" t="s">
        <v>546</v>
      </c>
      <c r="K242" s="25" t="s">
        <v>13</v>
      </c>
      <c r="L242" s="25" t="s">
        <v>57</v>
      </c>
      <c r="M242" s="25" t="s">
        <v>57</v>
      </c>
      <c r="N242" s="25" t="s">
        <v>57</v>
      </c>
      <c r="O242" s="25" t="s">
        <v>809</v>
      </c>
    </row>
    <row r="243" spans="1:15" s="25" customFormat="1" hidden="1">
      <c r="A243" s="25" t="s">
        <v>598</v>
      </c>
      <c r="B243" s="25" t="s">
        <v>3</v>
      </c>
      <c r="C243" s="25" t="s">
        <v>11</v>
      </c>
      <c r="D243" s="25">
        <v>1244</v>
      </c>
      <c r="E243" s="25" t="s">
        <v>600</v>
      </c>
      <c r="F243" s="25" t="s">
        <v>600</v>
      </c>
      <c r="G243" s="25" t="s">
        <v>600</v>
      </c>
      <c r="H243" s="25" t="s">
        <v>812</v>
      </c>
      <c r="I243" s="25" t="s">
        <v>13</v>
      </c>
      <c r="J243" s="25" t="s">
        <v>546</v>
      </c>
      <c r="K243" s="25" t="s">
        <v>13</v>
      </c>
      <c r="L243" s="25" t="s">
        <v>57</v>
      </c>
      <c r="M243" s="25" t="s">
        <v>57</v>
      </c>
      <c r="N243" s="25" t="s">
        <v>57</v>
      </c>
      <c r="O243" s="25" t="s">
        <v>809</v>
      </c>
    </row>
    <row r="244" spans="1:15" s="25" customFormat="1" hidden="1">
      <c r="A244" s="25" t="s">
        <v>594</v>
      </c>
      <c r="B244" s="25" t="s">
        <v>3</v>
      </c>
      <c r="C244" s="25" t="s">
        <v>11</v>
      </c>
      <c r="D244" s="25">
        <v>1245</v>
      </c>
      <c r="E244" s="25" t="s">
        <v>609</v>
      </c>
      <c r="F244" s="25" t="s">
        <v>609</v>
      </c>
      <c r="H244" s="25" t="s">
        <v>814</v>
      </c>
      <c r="I244" s="25" t="s">
        <v>13</v>
      </c>
      <c r="J244" s="25" t="s">
        <v>546</v>
      </c>
      <c r="K244" s="25" t="s">
        <v>13</v>
      </c>
      <c r="L244" s="25" t="s">
        <v>809</v>
      </c>
      <c r="M244" s="25" t="s">
        <v>809</v>
      </c>
      <c r="N244" s="25" t="s">
        <v>57</v>
      </c>
      <c r="O244" s="25" t="s">
        <v>809</v>
      </c>
    </row>
    <row r="245" spans="1:15" s="25" customFormat="1" hidden="1">
      <c r="A245" s="25" t="s">
        <v>962</v>
      </c>
      <c r="B245" s="25" t="s">
        <v>3</v>
      </c>
      <c r="C245" s="25" t="s">
        <v>4</v>
      </c>
      <c r="D245" s="25">
        <v>2000</v>
      </c>
      <c r="E245" s="25" t="s">
        <v>963</v>
      </c>
      <c r="F245" s="25" t="s">
        <v>963</v>
      </c>
      <c r="G245" s="25" t="s">
        <v>963</v>
      </c>
      <c r="H245" s="25" t="s">
        <v>807</v>
      </c>
      <c r="I245" s="25" t="s">
        <v>5</v>
      </c>
      <c r="J245" s="25" t="s">
        <v>613</v>
      </c>
      <c r="K245" s="25" t="s">
        <v>659</v>
      </c>
      <c r="L245" s="25" t="s">
        <v>809</v>
      </c>
      <c r="M245" s="25" t="s">
        <v>57</v>
      </c>
      <c r="N245" s="25" t="s">
        <v>809</v>
      </c>
      <c r="O245" s="25" t="s">
        <v>809</v>
      </c>
    </row>
    <row r="246" spans="1:15" s="28" customFormat="1" hidden="1">
      <c r="A246" s="28" t="s">
        <v>964</v>
      </c>
      <c r="B246" s="28" t="s">
        <v>3</v>
      </c>
      <c r="C246" s="28" t="s">
        <v>17</v>
      </c>
      <c r="D246" s="28">
        <v>2012</v>
      </c>
      <c r="E246" s="28" t="s">
        <v>965</v>
      </c>
      <c r="F246" s="28" t="s">
        <v>965</v>
      </c>
      <c r="H246" s="28" t="s">
        <v>807</v>
      </c>
      <c r="I246" s="28" t="s">
        <v>5</v>
      </c>
      <c r="J246" s="28" t="s">
        <v>613</v>
      </c>
      <c r="K246" s="28" t="s">
        <v>729</v>
      </c>
      <c r="L246" s="28" t="s">
        <v>809</v>
      </c>
      <c r="M246" s="28" t="s">
        <v>809</v>
      </c>
      <c r="N246" s="28" t="s">
        <v>57</v>
      </c>
      <c r="O246" s="28" t="s">
        <v>809</v>
      </c>
    </row>
    <row r="247" spans="1:15" s="28" customFormat="1" hidden="1">
      <c r="A247" s="28" t="s">
        <v>966</v>
      </c>
      <c r="B247" s="28" t="s">
        <v>3</v>
      </c>
      <c r="C247" s="28" t="s">
        <v>17</v>
      </c>
      <c r="D247" s="28">
        <v>2013</v>
      </c>
      <c r="E247" s="28" t="s">
        <v>967</v>
      </c>
      <c r="F247" s="28" t="s">
        <v>967</v>
      </c>
      <c r="G247" s="28" t="s">
        <v>967</v>
      </c>
      <c r="H247" s="28" t="s">
        <v>807</v>
      </c>
      <c r="I247" s="28" t="s">
        <v>5</v>
      </c>
      <c r="J247" s="28" t="s">
        <v>613</v>
      </c>
      <c r="K247" s="28" t="s">
        <v>729</v>
      </c>
      <c r="L247" s="28" t="s">
        <v>57</v>
      </c>
      <c r="M247" s="28" t="s">
        <v>57</v>
      </c>
      <c r="N247" s="28" t="s">
        <v>57</v>
      </c>
      <c r="O247" s="28" t="s">
        <v>809</v>
      </c>
    </row>
    <row r="248" spans="1:15" s="28" customFormat="1" hidden="1">
      <c r="A248" s="28" t="s">
        <v>968</v>
      </c>
      <c r="B248" s="28" t="s">
        <v>3</v>
      </c>
      <c r="C248" s="28" t="s">
        <v>17</v>
      </c>
      <c r="D248" s="28">
        <v>2014</v>
      </c>
      <c r="E248" s="28" t="s">
        <v>969</v>
      </c>
      <c r="F248" s="28" t="s">
        <v>970</v>
      </c>
      <c r="G248" s="28" t="s">
        <v>970</v>
      </c>
      <c r="H248" s="28" t="s">
        <v>807</v>
      </c>
      <c r="I248" s="28" t="s">
        <v>5</v>
      </c>
      <c r="J248" s="28" t="s">
        <v>613</v>
      </c>
      <c r="K248" s="28" t="s">
        <v>729</v>
      </c>
      <c r="L248" s="28" t="s">
        <v>57</v>
      </c>
      <c r="M248" s="28" t="s">
        <v>57</v>
      </c>
      <c r="N248" s="28" t="s">
        <v>57</v>
      </c>
      <c r="O248" s="28" t="s">
        <v>809</v>
      </c>
    </row>
    <row r="249" spans="1:15" s="28" customFormat="1" hidden="1">
      <c r="A249" s="28" t="s">
        <v>971</v>
      </c>
      <c r="B249" s="28" t="s">
        <v>3</v>
      </c>
      <c r="C249" s="28" t="s">
        <v>17</v>
      </c>
      <c r="D249" s="28">
        <v>2015</v>
      </c>
      <c r="E249" s="28" t="s">
        <v>972</v>
      </c>
      <c r="F249" s="28" t="s">
        <v>972</v>
      </c>
      <c r="G249" s="28" t="s">
        <v>972</v>
      </c>
      <c r="H249" s="28" t="s">
        <v>807</v>
      </c>
      <c r="I249" s="28" t="s">
        <v>5</v>
      </c>
      <c r="J249" s="28" t="s">
        <v>613</v>
      </c>
      <c r="K249" s="28" t="s">
        <v>729</v>
      </c>
      <c r="L249" s="28" t="s">
        <v>57</v>
      </c>
      <c r="M249" s="28" t="s">
        <v>57</v>
      </c>
      <c r="N249" s="28" t="s">
        <v>57</v>
      </c>
      <c r="O249" s="28" t="s">
        <v>809</v>
      </c>
    </row>
    <row r="250" spans="1:15" s="28" customFormat="1">
      <c r="A250" s="28" t="s">
        <v>973</v>
      </c>
      <c r="B250" s="28" t="s">
        <v>3</v>
      </c>
      <c r="C250" s="28" t="s">
        <v>17</v>
      </c>
      <c r="D250" s="28">
        <v>2016</v>
      </c>
      <c r="E250" s="28" t="s">
        <v>974</v>
      </c>
      <c r="F250" s="28" t="s">
        <v>974</v>
      </c>
      <c r="G250" s="28" t="s">
        <v>974</v>
      </c>
      <c r="H250" s="28" t="s">
        <v>807</v>
      </c>
      <c r="I250" s="28" t="s">
        <v>5</v>
      </c>
      <c r="J250" s="28" t="s">
        <v>613</v>
      </c>
      <c r="K250" s="28" t="s">
        <v>975</v>
      </c>
      <c r="L250" s="28" t="s">
        <v>57</v>
      </c>
      <c r="M250" s="28" t="s">
        <v>57</v>
      </c>
      <c r="N250" s="28" t="s">
        <v>57</v>
      </c>
      <c r="O250" s="28" t="s">
        <v>809</v>
      </c>
    </row>
    <row r="251" spans="1:15" s="28" customFormat="1">
      <c r="A251" s="28" t="s">
        <v>976</v>
      </c>
      <c r="B251" s="28" t="s">
        <v>3</v>
      </c>
      <c r="C251" s="28" t="s">
        <v>6</v>
      </c>
      <c r="D251" s="28">
        <v>2019</v>
      </c>
      <c r="E251" s="28" t="s">
        <v>977</v>
      </c>
      <c r="F251" s="28" t="s">
        <v>978</v>
      </c>
      <c r="G251" s="28" t="s">
        <v>978</v>
      </c>
      <c r="H251" s="28" t="s">
        <v>807</v>
      </c>
      <c r="I251" s="28" t="s">
        <v>5</v>
      </c>
      <c r="J251" s="28" t="s">
        <v>613</v>
      </c>
      <c r="K251" s="28" t="s">
        <v>979</v>
      </c>
      <c r="L251" s="28" t="s">
        <v>57</v>
      </c>
      <c r="M251" s="28" t="s">
        <v>57</v>
      </c>
      <c r="N251" s="28" t="s">
        <v>57</v>
      </c>
      <c r="O251" s="28" t="s">
        <v>809</v>
      </c>
    </row>
    <row r="252" spans="1:15" s="28" customFormat="1">
      <c r="A252" s="28" t="s">
        <v>980</v>
      </c>
      <c r="B252" s="28" t="s">
        <v>3</v>
      </c>
      <c r="C252" s="28" t="s">
        <v>6</v>
      </c>
      <c r="D252" s="28">
        <v>2020</v>
      </c>
      <c r="E252" s="28" t="s">
        <v>981</v>
      </c>
      <c r="F252" s="28" t="s">
        <v>982</v>
      </c>
      <c r="G252" s="28" t="s">
        <v>982</v>
      </c>
      <c r="H252" s="28" t="s">
        <v>807</v>
      </c>
      <c r="I252" s="28" t="s">
        <v>5</v>
      </c>
      <c r="J252" s="28" t="s">
        <v>613</v>
      </c>
      <c r="K252" s="28" t="s">
        <v>979</v>
      </c>
      <c r="L252" s="28" t="s">
        <v>57</v>
      </c>
      <c r="M252" s="28" t="s">
        <v>57</v>
      </c>
      <c r="N252" s="28" t="s">
        <v>57</v>
      </c>
      <c r="O252" s="28" t="s">
        <v>809</v>
      </c>
    </row>
    <row r="253" spans="1:15" s="28" customFormat="1">
      <c r="A253" s="28" t="s">
        <v>983</v>
      </c>
      <c r="B253" s="28" t="s">
        <v>3</v>
      </c>
      <c r="C253" s="28" t="s">
        <v>6</v>
      </c>
      <c r="D253" s="28">
        <v>2021</v>
      </c>
      <c r="E253" s="28" t="s">
        <v>984</v>
      </c>
      <c r="F253" s="28" t="s">
        <v>985</v>
      </c>
      <c r="G253" s="28" t="s">
        <v>985</v>
      </c>
      <c r="H253" s="28" t="s">
        <v>807</v>
      </c>
      <c r="I253" s="28" t="s">
        <v>5</v>
      </c>
      <c r="J253" s="28" t="s">
        <v>613</v>
      </c>
      <c r="K253" s="28" t="s">
        <v>979</v>
      </c>
      <c r="L253" s="28" t="s">
        <v>57</v>
      </c>
      <c r="M253" s="28" t="s">
        <v>57</v>
      </c>
      <c r="N253" s="28" t="s">
        <v>57</v>
      </c>
      <c r="O253" s="28" t="s">
        <v>809</v>
      </c>
    </row>
    <row r="254" spans="1:15" s="28" customFormat="1">
      <c r="A254" s="28" t="s">
        <v>986</v>
      </c>
      <c r="B254" s="28" t="s">
        <v>3</v>
      </c>
      <c r="C254" s="28" t="s">
        <v>6</v>
      </c>
      <c r="D254" s="28">
        <v>2022</v>
      </c>
      <c r="E254" s="28" t="s">
        <v>987</v>
      </c>
      <c r="F254" s="28" t="s">
        <v>988</v>
      </c>
      <c r="G254" s="28" t="s">
        <v>988</v>
      </c>
      <c r="H254" s="28" t="s">
        <v>807</v>
      </c>
      <c r="I254" s="28" t="s">
        <v>5</v>
      </c>
      <c r="J254" s="28" t="s">
        <v>613</v>
      </c>
      <c r="K254" s="28" t="s">
        <v>979</v>
      </c>
      <c r="L254" s="28" t="s">
        <v>57</v>
      </c>
      <c r="M254" s="28" t="s">
        <v>57</v>
      </c>
      <c r="N254" s="28" t="s">
        <v>57</v>
      </c>
      <c r="O254" s="28" t="s">
        <v>809</v>
      </c>
    </row>
    <row r="255" spans="1:15" s="25" customFormat="1">
      <c r="A255" s="25" t="s">
        <v>989</v>
      </c>
      <c r="B255" s="25" t="s">
        <v>3</v>
      </c>
      <c r="C255" s="25" t="s">
        <v>4</v>
      </c>
      <c r="D255" s="25">
        <v>2027</v>
      </c>
      <c r="E255" s="25" t="s">
        <v>990</v>
      </c>
      <c r="F255" s="25" t="s">
        <v>990</v>
      </c>
      <c r="G255" s="25" t="s">
        <v>990</v>
      </c>
      <c r="H255" s="25" t="s">
        <v>807</v>
      </c>
      <c r="I255" s="25" t="s">
        <v>5</v>
      </c>
      <c r="J255" s="25" t="s">
        <v>613</v>
      </c>
      <c r="K255" s="25" t="s">
        <v>614</v>
      </c>
      <c r="L255" s="25" t="s">
        <v>57</v>
      </c>
      <c r="M255" s="25" t="s">
        <v>57</v>
      </c>
      <c r="N255" s="25" t="s">
        <v>57</v>
      </c>
      <c r="O255" s="25" t="s">
        <v>809</v>
      </c>
    </row>
    <row r="256" spans="1:15" s="25" customFormat="1">
      <c r="A256" s="25" t="s">
        <v>991</v>
      </c>
      <c r="B256" s="25" t="s">
        <v>3</v>
      </c>
      <c r="C256" s="25" t="s">
        <v>4</v>
      </c>
      <c r="D256" s="25">
        <v>2028</v>
      </c>
      <c r="E256" s="25" t="s">
        <v>992</v>
      </c>
      <c r="F256" s="25" t="s">
        <v>992</v>
      </c>
      <c r="G256" s="25" t="s">
        <v>992</v>
      </c>
      <c r="H256" s="25" t="s">
        <v>807</v>
      </c>
      <c r="I256" s="25" t="s">
        <v>5</v>
      </c>
      <c r="J256" s="25" t="s">
        <v>613</v>
      </c>
      <c r="K256" s="25" t="s">
        <v>614</v>
      </c>
      <c r="L256" s="25" t="s">
        <v>57</v>
      </c>
      <c r="M256" s="25" t="s">
        <v>57</v>
      </c>
      <c r="N256" s="25" t="s">
        <v>57</v>
      </c>
      <c r="O256" s="25" t="s">
        <v>809</v>
      </c>
    </row>
    <row r="257" spans="1:15" s="25" customFormat="1">
      <c r="A257" s="25" t="s">
        <v>610</v>
      </c>
      <c r="B257" s="25" t="s">
        <v>3</v>
      </c>
      <c r="C257" s="25" t="s">
        <v>4</v>
      </c>
      <c r="D257" s="25">
        <v>2029</v>
      </c>
      <c r="E257" s="25" t="s">
        <v>612</v>
      </c>
      <c r="F257" s="25" t="s">
        <v>612</v>
      </c>
      <c r="G257" s="25" t="s">
        <v>612</v>
      </c>
      <c r="H257" s="25" t="s">
        <v>807</v>
      </c>
      <c r="I257" s="25" t="s">
        <v>5</v>
      </c>
      <c r="J257" s="25" t="s">
        <v>613</v>
      </c>
      <c r="K257" s="25" t="s">
        <v>614</v>
      </c>
      <c r="L257" s="25" t="s">
        <v>57</v>
      </c>
      <c r="M257" s="25" t="s">
        <v>57</v>
      </c>
      <c r="N257" s="25" t="s">
        <v>57</v>
      </c>
      <c r="O257" s="25" t="s">
        <v>809</v>
      </c>
    </row>
    <row r="258" spans="1:15" s="25" customFormat="1">
      <c r="A258" s="25" t="s">
        <v>619</v>
      </c>
      <c r="B258" s="25" t="s">
        <v>3</v>
      </c>
      <c r="C258" s="25" t="s">
        <v>4</v>
      </c>
      <c r="D258" s="25">
        <v>2030</v>
      </c>
      <c r="E258" s="25" t="s">
        <v>621</v>
      </c>
      <c r="F258" s="25" t="s">
        <v>621</v>
      </c>
      <c r="G258" s="25" t="s">
        <v>621</v>
      </c>
      <c r="H258" s="25" t="s">
        <v>807</v>
      </c>
      <c r="I258" s="25" t="s">
        <v>5</v>
      </c>
      <c r="J258" s="25" t="s">
        <v>613</v>
      </c>
      <c r="K258" s="25" t="s">
        <v>614</v>
      </c>
      <c r="L258" s="25" t="s">
        <v>57</v>
      </c>
      <c r="M258" s="25" t="s">
        <v>57</v>
      </c>
      <c r="N258" s="25" t="s">
        <v>57</v>
      </c>
      <c r="O258" s="25" t="s">
        <v>809</v>
      </c>
    </row>
    <row r="259" spans="1:15" s="25" customFormat="1">
      <c r="A259" s="25" t="s">
        <v>993</v>
      </c>
      <c r="B259" s="25" t="s">
        <v>3</v>
      </c>
      <c r="C259" s="25" t="s">
        <v>4</v>
      </c>
      <c r="D259" s="25">
        <v>2031</v>
      </c>
      <c r="E259" s="25" t="s">
        <v>994</v>
      </c>
      <c r="F259" s="25" t="s">
        <v>994</v>
      </c>
      <c r="G259" s="25" t="s">
        <v>994</v>
      </c>
      <c r="H259" s="25" t="s">
        <v>807</v>
      </c>
      <c r="I259" s="25" t="s">
        <v>5</v>
      </c>
      <c r="J259" s="25" t="s">
        <v>613</v>
      </c>
      <c r="K259" s="25" t="s">
        <v>614</v>
      </c>
      <c r="L259" s="25" t="s">
        <v>57</v>
      </c>
      <c r="M259" s="25" t="s">
        <v>57</v>
      </c>
      <c r="N259" s="25" t="s">
        <v>57</v>
      </c>
      <c r="O259" s="25" t="s">
        <v>809</v>
      </c>
    </row>
    <row r="260" spans="1:15" s="25" customFormat="1">
      <c r="A260" s="25" t="s">
        <v>995</v>
      </c>
      <c r="B260" s="25" t="s">
        <v>3</v>
      </c>
      <c r="C260" s="25" t="s">
        <v>4</v>
      </c>
      <c r="D260" s="25">
        <v>2032</v>
      </c>
      <c r="E260" s="25" t="s">
        <v>996</v>
      </c>
      <c r="F260" s="25" t="s">
        <v>996</v>
      </c>
      <c r="G260" s="25" t="s">
        <v>996</v>
      </c>
      <c r="H260" s="25" t="s">
        <v>807</v>
      </c>
      <c r="I260" s="25" t="s">
        <v>5</v>
      </c>
      <c r="J260" s="25" t="s">
        <v>613</v>
      </c>
      <c r="K260" s="25" t="s">
        <v>614</v>
      </c>
      <c r="L260" s="25" t="s">
        <v>57</v>
      </c>
      <c r="M260" s="25" t="s">
        <v>57</v>
      </c>
      <c r="N260" s="25" t="s">
        <v>57</v>
      </c>
      <c r="O260" s="25" t="s">
        <v>809</v>
      </c>
    </row>
    <row r="261" spans="1:15" s="25" customFormat="1">
      <c r="A261" s="25" t="s">
        <v>623</v>
      </c>
      <c r="B261" s="25" t="s">
        <v>3</v>
      </c>
      <c r="C261" s="25" t="s">
        <v>4</v>
      </c>
      <c r="D261" s="25">
        <v>2033</v>
      </c>
      <c r="E261" s="25" t="s">
        <v>625</v>
      </c>
      <c r="F261" s="25" t="s">
        <v>625</v>
      </c>
      <c r="G261" s="25" t="s">
        <v>625</v>
      </c>
      <c r="H261" s="25" t="s">
        <v>807</v>
      </c>
      <c r="I261" s="25" t="s">
        <v>5</v>
      </c>
      <c r="J261" s="25" t="s">
        <v>613</v>
      </c>
      <c r="K261" s="25" t="s">
        <v>614</v>
      </c>
      <c r="L261" s="25" t="s">
        <v>57</v>
      </c>
      <c r="M261" s="25" t="s">
        <v>57</v>
      </c>
      <c r="N261" s="25" t="s">
        <v>57</v>
      </c>
      <c r="O261" s="25" t="s">
        <v>809</v>
      </c>
    </row>
    <row r="262" spans="1:15" s="25" customFormat="1">
      <c r="A262" s="25" t="s">
        <v>627</v>
      </c>
      <c r="B262" s="25" t="s">
        <v>3</v>
      </c>
      <c r="C262" s="25" t="s">
        <v>4</v>
      </c>
      <c r="D262" s="25">
        <v>2034</v>
      </c>
      <c r="E262" s="25" t="s">
        <v>629</v>
      </c>
      <c r="F262" s="25" t="s">
        <v>629</v>
      </c>
      <c r="G262" s="25" t="s">
        <v>629</v>
      </c>
      <c r="H262" s="25" t="s">
        <v>807</v>
      </c>
      <c r="I262" s="25" t="s">
        <v>5</v>
      </c>
      <c r="J262" s="25" t="s">
        <v>613</v>
      </c>
      <c r="K262" s="25" t="s">
        <v>614</v>
      </c>
      <c r="L262" s="25" t="s">
        <v>57</v>
      </c>
      <c r="M262" s="25" t="s">
        <v>57</v>
      </c>
      <c r="N262" s="25" t="s">
        <v>57</v>
      </c>
      <c r="O262" s="25" t="s">
        <v>809</v>
      </c>
    </row>
    <row r="263" spans="1:15" s="25" customFormat="1">
      <c r="A263" s="25" t="s">
        <v>997</v>
      </c>
      <c r="B263" s="25" t="s">
        <v>3</v>
      </c>
      <c r="C263" s="25" t="s">
        <v>4</v>
      </c>
      <c r="D263" s="25">
        <v>2035</v>
      </c>
      <c r="E263" s="25" t="s">
        <v>998</v>
      </c>
      <c r="F263" s="25" t="s">
        <v>998</v>
      </c>
      <c r="G263" s="25" t="s">
        <v>998</v>
      </c>
      <c r="H263" s="25" t="s">
        <v>807</v>
      </c>
      <c r="I263" s="25" t="s">
        <v>5</v>
      </c>
      <c r="J263" s="25" t="s">
        <v>613</v>
      </c>
      <c r="K263" s="25" t="s">
        <v>614</v>
      </c>
      <c r="L263" s="25" t="s">
        <v>809</v>
      </c>
      <c r="M263" s="25" t="s">
        <v>809</v>
      </c>
      <c r="N263" s="25" t="s">
        <v>809</v>
      </c>
      <c r="O263" s="25" t="s">
        <v>809</v>
      </c>
    </row>
    <row r="264" spans="1:15" s="25" customFormat="1">
      <c r="A264" s="25" t="s">
        <v>630</v>
      </c>
      <c r="B264" s="25" t="s">
        <v>3</v>
      </c>
      <c r="C264" s="25" t="s">
        <v>4</v>
      </c>
      <c r="D264" s="25">
        <v>2036</v>
      </c>
      <c r="E264" s="25" t="s">
        <v>632</v>
      </c>
      <c r="F264" s="25" t="s">
        <v>632</v>
      </c>
      <c r="G264" s="25" t="s">
        <v>632</v>
      </c>
      <c r="H264" s="25" t="s">
        <v>807</v>
      </c>
      <c r="I264" s="25" t="s">
        <v>5</v>
      </c>
      <c r="J264" s="25" t="s">
        <v>613</v>
      </c>
      <c r="K264" s="25" t="s">
        <v>614</v>
      </c>
      <c r="L264" s="25" t="s">
        <v>57</v>
      </c>
      <c r="M264" s="25" t="s">
        <v>57</v>
      </c>
      <c r="N264" s="25" t="s">
        <v>57</v>
      </c>
      <c r="O264" s="25" t="s">
        <v>809</v>
      </c>
    </row>
    <row r="265" spans="1:15" s="25" customFormat="1">
      <c r="A265" s="25" t="s">
        <v>634</v>
      </c>
      <c r="B265" s="25" t="s">
        <v>3</v>
      </c>
      <c r="C265" s="25" t="s">
        <v>4</v>
      </c>
      <c r="D265" s="25">
        <v>2037</v>
      </c>
      <c r="E265" s="25" t="s">
        <v>636</v>
      </c>
      <c r="F265" s="25" t="s">
        <v>636</v>
      </c>
      <c r="G265" s="25" t="s">
        <v>636</v>
      </c>
      <c r="H265" s="25" t="s">
        <v>807</v>
      </c>
      <c r="I265" s="25" t="s">
        <v>5</v>
      </c>
      <c r="J265" s="25" t="s">
        <v>613</v>
      </c>
      <c r="K265" s="25" t="s">
        <v>614</v>
      </c>
      <c r="L265" s="25" t="s">
        <v>57</v>
      </c>
      <c r="M265" s="25" t="s">
        <v>57</v>
      </c>
      <c r="N265" s="25" t="s">
        <v>57</v>
      </c>
      <c r="O265" s="25" t="s">
        <v>809</v>
      </c>
    </row>
    <row r="266" spans="1:15" s="25" customFormat="1">
      <c r="A266" s="25" t="s">
        <v>999</v>
      </c>
      <c r="B266" s="25" t="s">
        <v>3</v>
      </c>
      <c r="C266" s="25" t="s">
        <v>4</v>
      </c>
      <c r="D266" s="25">
        <v>2038</v>
      </c>
      <c r="E266" s="25" t="s">
        <v>1000</v>
      </c>
      <c r="F266" s="25" t="s">
        <v>1000</v>
      </c>
      <c r="G266" s="25" t="s">
        <v>1000</v>
      </c>
      <c r="H266" s="25" t="s">
        <v>807</v>
      </c>
      <c r="I266" s="25" t="s">
        <v>5</v>
      </c>
      <c r="J266" s="25" t="s">
        <v>613</v>
      </c>
      <c r="K266" s="25" t="s">
        <v>614</v>
      </c>
      <c r="L266" s="25" t="s">
        <v>57</v>
      </c>
      <c r="M266" s="25" t="s">
        <v>57</v>
      </c>
      <c r="N266" s="25" t="s">
        <v>809</v>
      </c>
      <c r="O266" s="25" t="s">
        <v>809</v>
      </c>
    </row>
    <row r="267" spans="1:15" s="25" customFormat="1">
      <c r="A267" s="25" t="s">
        <v>637</v>
      </c>
      <c r="B267" s="25" t="s">
        <v>3</v>
      </c>
      <c r="C267" s="25" t="s">
        <v>4</v>
      </c>
      <c r="D267" s="25">
        <v>2039</v>
      </c>
      <c r="E267" s="25" t="s">
        <v>639</v>
      </c>
      <c r="F267" s="25" t="s">
        <v>639</v>
      </c>
      <c r="G267" s="25" t="s">
        <v>639</v>
      </c>
      <c r="H267" s="25" t="s">
        <v>807</v>
      </c>
      <c r="I267" s="25" t="s">
        <v>5</v>
      </c>
      <c r="J267" s="25" t="s">
        <v>613</v>
      </c>
      <c r="K267" s="25" t="s">
        <v>614</v>
      </c>
      <c r="L267" s="25" t="s">
        <v>57</v>
      </c>
      <c r="M267" s="25" t="s">
        <v>57</v>
      </c>
      <c r="N267" s="25" t="s">
        <v>57</v>
      </c>
      <c r="O267" s="25" t="s">
        <v>809</v>
      </c>
    </row>
    <row r="268" spans="1:15" s="25" customFormat="1">
      <c r="A268" s="25" t="s">
        <v>641</v>
      </c>
      <c r="B268" s="25" t="s">
        <v>3</v>
      </c>
      <c r="C268" s="25" t="s">
        <v>4</v>
      </c>
      <c r="D268" s="25">
        <v>2040</v>
      </c>
      <c r="E268" s="25" t="s">
        <v>643</v>
      </c>
      <c r="F268" s="25" t="s">
        <v>643</v>
      </c>
      <c r="G268" s="25" t="s">
        <v>643</v>
      </c>
      <c r="H268" s="25" t="s">
        <v>807</v>
      </c>
      <c r="I268" s="25" t="s">
        <v>5</v>
      </c>
      <c r="J268" s="25" t="s">
        <v>613</v>
      </c>
      <c r="K268" s="25" t="s">
        <v>614</v>
      </c>
      <c r="L268" s="25" t="s">
        <v>57</v>
      </c>
      <c r="M268" s="25" t="s">
        <v>57</v>
      </c>
      <c r="N268" s="25" t="s">
        <v>57</v>
      </c>
      <c r="O268" s="25" t="s">
        <v>809</v>
      </c>
    </row>
    <row r="269" spans="1:15" s="25" customFormat="1">
      <c r="A269" s="25" t="s">
        <v>644</v>
      </c>
      <c r="B269" s="25" t="s">
        <v>3</v>
      </c>
      <c r="C269" s="25" t="s">
        <v>4</v>
      </c>
      <c r="D269" s="25">
        <v>2041</v>
      </c>
      <c r="E269" s="25" t="s">
        <v>646</v>
      </c>
      <c r="F269" s="25" t="s">
        <v>646</v>
      </c>
      <c r="G269" s="25" t="s">
        <v>646</v>
      </c>
      <c r="H269" s="25" t="s">
        <v>807</v>
      </c>
      <c r="I269" s="25" t="s">
        <v>5</v>
      </c>
      <c r="J269" s="25" t="s">
        <v>613</v>
      </c>
      <c r="K269" s="25" t="s">
        <v>614</v>
      </c>
      <c r="L269" s="25" t="s">
        <v>57</v>
      </c>
      <c r="M269" s="25" t="s">
        <v>57</v>
      </c>
      <c r="N269" s="25" t="s">
        <v>57</v>
      </c>
      <c r="O269" s="25" t="s">
        <v>809</v>
      </c>
    </row>
    <row r="270" spans="1:15" s="25" customFormat="1">
      <c r="A270" s="25" t="s">
        <v>648</v>
      </c>
      <c r="B270" s="25" t="s">
        <v>3</v>
      </c>
      <c r="C270" s="25" t="s">
        <v>4</v>
      </c>
      <c r="D270" s="25">
        <v>2042</v>
      </c>
      <c r="E270" s="25" t="s">
        <v>650</v>
      </c>
      <c r="F270" s="25" t="s">
        <v>650</v>
      </c>
      <c r="G270" s="25" t="s">
        <v>650</v>
      </c>
      <c r="H270" s="25" t="s">
        <v>807</v>
      </c>
      <c r="I270" s="25" t="s">
        <v>5</v>
      </c>
      <c r="J270" s="25" t="s">
        <v>613</v>
      </c>
      <c r="K270" s="25" t="s">
        <v>614</v>
      </c>
      <c r="L270" s="25" t="s">
        <v>57</v>
      </c>
      <c r="M270" s="25" t="s">
        <v>57</v>
      </c>
      <c r="N270" s="25" t="s">
        <v>57</v>
      </c>
      <c r="O270" s="25" t="s">
        <v>809</v>
      </c>
    </row>
    <row r="271" spans="1:15" s="28" customFormat="1">
      <c r="A271" s="28" t="s">
        <v>1001</v>
      </c>
      <c r="B271" s="28" t="s">
        <v>3</v>
      </c>
      <c r="C271" s="28" t="s">
        <v>19</v>
      </c>
      <c r="D271" s="28">
        <v>2043</v>
      </c>
      <c r="E271" s="28" t="s">
        <v>1002</v>
      </c>
      <c r="F271" s="28" t="s">
        <v>1002</v>
      </c>
      <c r="G271" s="28" t="s">
        <v>1002</v>
      </c>
      <c r="H271" s="28" t="s">
        <v>807</v>
      </c>
      <c r="I271" s="28" t="s">
        <v>5</v>
      </c>
      <c r="J271" s="28" t="s">
        <v>613</v>
      </c>
      <c r="K271" s="28" t="s">
        <v>614</v>
      </c>
      <c r="L271" s="28" t="s">
        <v>57</v>
      </c>
      <c r="M271" s="28" t="s">
        <v>57</v>
      </c>
      <c r="N271" s="28" t="s">
        <v>57</v>
      </c>
      <c r="O271" s="28" t="s">
        <v>809</v>
      </c>
    </row>
    <row r="272" spans="1:15" s="28" customFormat="1">
      <c r="A272" s="28" t="s">
        <v>1003</v>
      </c>
      <c r="B272" s="28" t="s">
        <v>3</v>
      </c>
      <c r="C272" s="28" t="s">
        <v>19</v>
      </c>
      <c r="D272" s="28">
        <v>2044</v>
      </c>
      <c r="E272" s="28" t="s">
        <v>1004</v>
      </c>
      <c r="F272" s="28" t="s">
        <v>1004</v>
      </c>
      <c r="G272" s="28" t="s">
        <v>1004</v>
      </c>
      <c r="H272" s="28" t="s">
        <v>807</v>
      </c>
      <c r="I272" s="28" t="s">
        <v>5</v>
      </c>
      <c r="J272" s="28" t="s">
        <v>613</v>
      </c>
      <c r="K272" s="28" t="s">
        <v>614</v>
      </c>
      <c r="L272" s="28" t="s">
        <v>57</v>
      </c>
      <c r="M272" s="28" t="s">
        <v>809</v>
      </c>
      <c r="N272" s="28" t="s">
        <v>809</v>
      </c>
      <c r="O272" s="28" t="s">
        <v>809</v>
      </c>
    </row>
    <row r="273" spans="1:20" s="28" customFormat="1">
      <c r="A273" s="28" t="s">
        <v>1005</v>
      </c>
      <c r="B273" s="28" t="s">
        <v>3</v>
      </c>
      <c r="C273" s="28" t="s">
        <v>19</v>
      </c>
      <c r="D273" s="28">
        <v>2045</v>
      </c>
      <c r="E273" s="28" t="s">
        <v>1006</v>
      </c>
      <c r="F273" s="28" t="s">
        <v>1006</v>
      </c>
      <c r="G273" s="28" t="s">
        <v>1006</v>
      </c>
      <c r="H273" s="28" t="s">
        <v>807</v>
      </c>
      <c r="I273" s="28" t="s">
        <v>5</v>
      </c>
      <c r="J273" s="28" t="s">
        <v>613</v>
      </c>
      <c r="K273" s="28" t="s">
        <v>614</v>
      </c>
      <c r="L273" s="28" t="s">
        <v>57</v>
      </c>
      <c r="M273" s="28" t="s">
        <v>57</v>
      </c>
      <c r="N273" s="28" t="s">
        <v>809</v>
      </c>
      <c r="O273" s="28" t="s">
        <v>809</v>
      </c>
    </row>
    <row r="274" spans="1:20" s="28" customFormat="1">
      <c r="A274" s="28" t="s">
        <v>1007</v>
      </c>
      <c r="B274" s="28" t="s">
        <v>3</v>
      </c>
      <c r="C274" s="28" t="s">
        <v>19</v>
      </c>
      <c r="D274" s="28">
        <v>2046</v>
      </c>
      <c r="E274" s="28" t="s">
        <v>1008</v>
      </c>
      <c r="F274" s="28" t="s">
        <v>1008</v>
      </c>
      <c r="G274" s="28" t="s">
        <v>1008</v>
      </c>
      <c r="H274" s="28" t="s">
        <v>807</v>
      </c>
      <c r="I274" s="28" t="s">
        <v>5</v>
      </c>
      <c r="J274" s="28" t="s">
        <v>613</v>
      </c>
      <c r="K274" s="28" t="s">
        <v>614</v>
      </c>
      <c r="L274" s="28" t="s">
        <v>57</v>
      </c>
      <c r="M274" s="28" t="s">
        <v>57</v>
      </c>
      <c r="N274" s="28" t="s">
        <v>57</v>
      </c>
      <c r="O274" s="28" t="s">
        <v>809</v>
      </c>
    </row>
    <row r="275" spans="1:20" s="28" customFormat="1">
      <c r="A275" s="28" t="s">
        <v>651</v>
      </c>
      <c r="B275" s="28" t="s">
        <v>3</v>
      </c>
      <c r="C275" s="28" t="s">
        <v>19</v>
      </c>
      <c r="D275" s="28">
        <v>2047</v>
      </c>
      <c r="E275" s="28" t="s">
        <v>653</v>
      </c>
      <c r="F275" s="28" t="s">
        <v>653</v>
      </c>
      <c r="G275" s="28" t="s">
        <v>653</v>
      </c>
      <c r="H275" s="28" t="s">
        <v>807</v>
      </c>
      <c r="I275" s="28" t="s">
        <v>5</v>
      </c>
      <c r="J275" s="28" t="s">
        <v>613</v>
      </c>
      <c r="K275" s="28" t="s">
        <v>614</v>
      </c>
      <c r="L275" s="28" t="s">
        <v>57</v>
      </c>
      <c r="M275" s="28" t="s">
        <v>57</v>
      </c>
      <c r="N275" s="28" t="s">
        <v>57</v>
      </c>
      <c r="O275" s="28" t="s">
        <v>809</v>
      </c>
    </row>
    <row r="276" spans="1:20" s="28" customFormat="1">
      <c r="A276" s="28" t="s">
        <v>1009</v>
      </c>
      <c r="B276" s="28" t="s">
        <v>3</v>
      </c>
      <c r="C276" s="28" t="s">
        <v>19</v>
      </c>
      <c r="D276" s="28">
        <v>2048</v>
      </c>
      <c r="E276" s="28" t="s">
        <v>1010</v>
      </c>
      <c r="F276" s="28" t="s">
        <v>1010</v>
      </c>
      <c r="G276" s="28" t="s">
        <v>1010</v>
      </c>
      <c r="H276" s="28" t="s">
        <v>807</v>
      </c>
      <c r="I276" s="28" t="s">
        <v>5</v>
      </c>
      <c r="J276" s="28" t="s">
        <v>613</v>
      </c>
      <c r="K276" s="28" t="s">
        <v>614</v>
      </c>
      <c r="L276" s="28" t="s">
        <v>57</v>
      </c>
      <c r="M276" s="28" t="s">
        <v>809</v>
      </c>
      <c r="N276" s="28" t="s">
        <v>809</v>
      </c>
      <c r="O276" s="28" t="s">
        <v>809</v>
      </c>
    </row>
    <row r="277" spans="1:20" s="25" customFormat="1" hidden="1">
      <c r="A277" s="25" t="s">
        <v>1011</v>
      </c>
      <c r="B277" s="25" t="s">
        <v>3</v>
      </c>
      <c r="C277" s="25" t="s">
        <v>4</v>
      </c>
      <c r="D277" s="25">
        <v>2001</v>
      </c>
      <c r="E277" s="25" t="s">
        <v>1012</v>
      </c>
      <c r="F277" s="25" t="s">
        <v>1012</v>
      </c>
      <c r="G277" s="25" t="s">
        <v>1012</v>
      </c>
      <c r="H277" s="25" t="s">
        <v>812</v>
      </c>
      <c r="I277" s="25" t="s">
        <v>5</v>
      </c>
      <c r="J277" s="25" t="s">
        <v>613</v>
      </c>
      <c r="K277" s="25" t="s">
        <v>659</v>
      </c>
      <c r="L277" s="25" t="s">
        <v>57</v>
      </c>
      <c r="M277" s="25" t="s">
        <v>57</v>
      </c>
      <c r="N277" s="25" t="s">
        <v>57</v>
      </c>
      <c r="O277" s="25" t="s">
        <v>809</v>
      </c>
    </row>
    <row r="278" spans="1:20" s="25" customFormat="1" hidden="1">
      <c r="A278" s="25" t="s">
        <v>656</v>
      </c>
      <c r="B278" s="25" t="s">
        <v>3</v>
      </c>
      <c r="C278" s="25" t="s">
        <v>4</v>
      </c>
      <c r="D278" s="25">
        <v>2002</v>
      </c>
      <c r="E278" s="25" t="s">
        <v>658</v>
      </c>
      <c r="F278" s="25" t="s">
        <v>658</v>
      </c>
      <c r="G278" s="25" t="s">
        <v>658</v>
      </c>
      <c r="H278" s="25" t="s">
        <v>812</v>
      </c>
      <c r="I278" s="25" t="s">
        <v>5</v>
      </c>
      <c r="J278" s="25" t="s">
        <v>613</v>
      </c>
      <c r="K278" s="25" t="s">
        <v>659</v>
      </c>
      <c r="L278" s="25" t="s">
        <v>57</v>
      </c>
      <c r="M278" s="25" t="s">
        <v>57</v>
      </c>
      <c r="N278" s="25" t="s">
        <v>57</v>
      </c>
      <c r="O278" s="25" t="s">
        <v>809</v>
      </c>
    </row>
    <row r="279" spans="1:20" s="25" customFormat="1" hidden="1">
      <c r="A279" s="25" t="s">
        <v>1013</v>
      </c>
      <c r="B279" s="25" t="s">
        <v>3</v>
      </c>
      <c r="C279" s="25" t="s">
        <v>4</v>
      </c>
      <c r="D279" s="25">
        <v>2003</v>
      </c>
      <c r="E279" s="25" t="s">
        <v>1014</v>
      </c>
      <c r="F279" s="25" t="s">
        <v>1014</v>
      </c>
      <c r="G279" s="25" t="s">
        <v>1014</v>
      </c>
      <c r="H279" s="25" t="s">
        <v>812</v>
      </c>
      <c r="I279" s="25" t="s">
        <v>5</v>
      </c>
      <c r="J279" s="25" t="s">
        <v>613</v>
      </c>
      <c r="K279" s="25" t="s">
        <v>659</v>
      </c>
      <c r="L279" s="25" t="s">
        <v>57</v>
      </c>
      <c r="M279" s="25" t="s">
        <v>57</v>
      </c>
      <c r="N279" s="25" t="s">
        <v>57</v>
      </c>
      <c r="O279" s="25" t="s">
        <v>809</v>
      </c>
    </row>
    <row r="280" spans="1:20" s="25" customFormat="1" hidden="1">
      <c r="A280" s="25" t="s">
        <v>1015</v>
      </c>
      <c r="B280" s="25" t="s">
        <v>3</v>
      </c>
      <c r="C280" s="25" t="s">
        <v>4</v>
      </c>
      <c r="D280" s="25">
        <v>2004</v>
      </c>
      <c r="E280" s="25" t="s">
        <v>1016</v>
      </c>
      <c r="F280" s="25" t="s">
        <v>1016</v>
      </c>
      <c r="G280" s="25" t="s">
        <v>1016</v>
      </c>
      <c r="H280" s="25" t="s">
        <v>812</v>
      </c>
      <c r="I280" s="25" t="s">
        <v>5</v>
      </c>
      <c r="J280" s="25" t="s">
        <v>613</v>
      </c>
      <c r="K280" s="25" t="s">
        <v>659</v>
      </c>
      <c r="L280" s="25" t="s">
        <v>57</v>
      </c>
      <c r="M280" s="25" t="s">
        <v>809</v>
      </c>
      <c r="N280" s="25" t="s">
        <v>57</v>
      </c>
      <c r="O280" s="25" t="s">
        <v>809</v>
      </c>
    </row>
    <row r="281" spans="1:20" s="25" customFormat="1" hidden="1">
      <c r="A281" s="25" t="s">
        <v>660</v>
      </c>
      <c r="B281" s="25" t="s">
        <v>3</v>
      </c>
      <c r="C281" s="25" t="s">
        <v>4</v>
      </c>
      <c r="D281" s="25">
        <v>2005</v>
      </c>
      <c r="E281" s="25" t="s">
        <v>662</v>
      </c>
      <c r="F281" s="25" t="s">
        <v>662</v>
      </c>
      <c r="G281" s="25" t="s">
        <v>662</v>
      </c>
      <c r="H281" s="25" t="s">
        <v>812</v>
      </c>
      <c r="I281" s="25" t="s">
        <v>5</v>
      </c>
      <c r="J281" s="25" t="s">
        <v>613</v>
      </c>
      <c r="K281" s="25" t="s">
        <v>659</v>
      </c>
      <c r="L281" s="25" t="s">
        <v>57</v>
      </c>
      <c r="M281" s="25" t="s">
        <v>57</v>
      </c>
      <c r="N281" s="25" t="s">
        <v>57</v>
      </c>
      <c r="O281" s="25" t="s">
        <v>809</v>
      </c>
    </row>
    <row r="282" spans="1:20" s="25" customFormat="1" hidden="1">
      <c r="A282" s="25" t="s">
        <v>663</v>
      </c>
      <c r="B282" s="25" t="s">
        <v>3</v>
      </c>
      <c r="C282" s="25" t="s">
        <v>4</v>
      </c>
      <c r="D282" s="25">
        <v>2006</v>
      </c>
      <c r="E282" s="25" t="s">
        <v>665</v>
      </c>
      <c r="F282" s="25" t="s">
        <v>665</v>
      </c>
      <c r="G282" s="25" t="s">
        <v>665</v>
      </c>
      <c r="H282" s="25" t="s">
        <v>812</v>
      </c>
      <c r="I282" s="25" t="s">
        <v>5</v>
      </c>
      <c r="J282" s="25" t="s">
        <v>613</v>
      </c>
      <c r="K282" s="25" t="s">
        <v>659</v>
      </c>
      <c r="L282" s="25" t="s">
        <v>57</v>
      </c>
      <c r="M282" s="25" t="s">
        <v>809</v>
      </c>
      <c r="N282" s="25" t="s">
        <v>57</v>
      </c>
      <c r="O282" s="25" t="s">
        <v>809</v>
      </c>
    </row>
    <row r="283" spans="1:20" s="25" customFormat="1" hidden="1">
      <c r="A283" s="25" t="s">
        <v>666</v>
      </c>
      <c r="B283" s="25" t="s">
        <v>3</v>
      </c>
      <c r="C283" s="25" t="s">
        <v>4</v>
      </c>
      <c r="D283" s="25">
        <v>2007</v>
      </c>
      <c r="E283" s="25" t="s">
        <v>668</v>
      </c>
      <c r="F283" s="25" t="s">
        <v>668</v>
      </c>
      <c r="G283" s="25" t="s">
        <v>668</v>
      </c>
      <c r="H283" s="25" t="s">
        <v>812</v>
      </c>
      <c r="I283" s="25" t="s">
        <v>5</v>
      </c>
      <c r="J283" s="25" t="s">
        <v>613</v>
      </c>
      <c r="K283" s="25" t="s">
        <v>659</v>
      </c>
      <c r="L283" s="25" t="s">
        <v>57</v>
      </c>
      <c r="M283" s="25" t="s">
        <v>57</v>
      </c>
      <c r="N283" s="25" t="s">
        <v>57</v>
      </c>
      <c r="O283" s="25" t="s">
        <v>809</v>
      </c>
    </row>
    <row r="284" spans="1:20" s="25" customFormat="1" hidden="1">
      <c r="A284" s="25" t="s">
        <v>669</v>
      </c>
      <c r="B284" s="25" t="s">
        <v>3</v>
      </c>
      <c r="C284" s="25" t="s">
        <v>4</v>
      </c>
      <c r="D284" s="25">
        <v>2008</v>
      </c>
      <c r="E284" s="25" t="s">
        <v>671</v>
      </c>
      <c r="F284" s="25" t="s">
        <v>671</v>
      </c>
      <c r="G284" s="25" t="s">
        <v>671</v>
      </c>
      <c r="H284" s="25" t="s">
        <v>812</v>
      </c>
      <c r="I284" s="25" t="s">
        <v>5</v>
      </c>
      <c r="J284" s="25" t="s">
        <v>613</v>
      </c>
      <c r="K284" s="25" t="s">
        <v>659</v>
      </c>
      <c r="L284" s="25" t="s">
        <v>57</v>
      </c>
      <c r="M284" s="25" t="s">
        <v>57</v>
      </c>
      <c r="N284" s="25" t="s">
        <v>57</v>
      </c>
      <c r="O284" s="25" t="s">
        <v>809</v>
      </c>
    </row>
    <row r="285" spans="1:20" s="25" customFormat="1" hidden="1">
      <c r="A285" s="25" t="s">
        <v>672</v>
      </c>
      <c r="B285" s="25" t="s">
        <v>3</v>
      </c>
      <c r="C285" s="25" t="s">
        <v>4</v>
      </c>
      <c r="D285" s="25">
        <v>2009</v>
      </c>
      <c r="E285" s="25" t="s">
        <v>674</v>
      </c>
      <c r="F285" s="25" t="s">
        <v>674</v>
      </c>
      <c r="G285" s="25" t="s">
        <v>674</v>
      </c>
      <c r="H285" s="25" t="s">
        <v>812</v>
      </c>
      <c r="I285" s="25" t="s">
        <v>5</v>
      </c>
      <c r="J285" s="25" t="s">
        <v>613</v>
      </c>
      <c r="K285" s="25" t="s">
        <v>659</v>
      </c>
      <c r="L285" s="25" t="s">
        <v>57</v>
      </c>
      <c r="M285" s="25" t="s">
        <v>57</v>
      </c>
      <c r="N285" s="25" t="s">
        <v>57</v>
      </c>
      <c r="O285" s="25" t="s">
        <v>809</v>
      </c>
    </row>
    <row r="286" spans="1:20" hidden="1">
      <c r="A286" t="s">
        <v>675</v>
      </c>
      <c r="B286" t="s">
        <v>3</v>
      </c>
      <c r="C286" t="s">
        <v>6</v>
      </c>
      <c r="D286">
        <v>2017</v>
      </c>
      <c r="E286" t="s">
        <v>677</v>
      </c>
      <c r="F286" t="s">
        <v>678</v>
      </c>
      <c r="G286" t="s">
        <v>678</v>
      </c>
      <c r="H286" t="s">
        <v>812</v>
      </c>
      <c r="I286" t="s">
        <v>5</v>
      </c>
      <c r="J286" t="s">
        <v>613</v>
      </c>
      <c r="K286" t="s">
        <v>675</v>
      </c>
      <c r="L286" t="s">
        <v>57</v>
      </c>
      <c r="M286" t="s">
        <v>57</v>
      </c>
      <c r="N286" t="s">
        <v>57</v>
      </c>
      <c r="O286" t="s">
        <v>809</v>
      </c>
    </row>
    <row r="287" spans="1:20" hidden="1">
      <c r="A287" t="s">
        <v>680</v>
      </c>
      <c r="B287" t="s">
        <v>3</v>
      </c>
      <c r="C287" t="s">
        <v>8</v>
      </c>
      <c r="D287">
        <v>2023</v>
      </c>
      <c r="E287" t="s">
        <v>682</v>
      </c>
      <c r="F287" t="s">
        <v>683</v>
      </c>
      <c r="G287" t="s">
        <v>683</v>
      </c>
      <c r="H287" t="s">
        <v>812</v>
      </c>
      <c r="I287" t="s">
        <v>5</v>
      </c>
      <c r="J287" t="s">
        <v>613</v>
      </c>
      <c r="K287" t="s">
        <v>684</v>
      </c>
      <c r="L287" t="s">
        <v>57</v>
      </c>
      <c r="M287" t="s">
        <v>57</v>
      </c>
      <c r="N287" t="s">
        <v>57</v>
      </c>
      <c r="O287" t="s">
        <v>809</v>
      </c>
      <c r="P287" s="17">
        <v>1</v>
      </c>
      <c r="Q287" s="17">
        <v>25000</v>
      </c>
      <c r="R287" s="17">
        <v>10000000</v>
      </c>
      <c r="S287" s="17">
        <v>10000000</v>
      </c>
      <c r="T287" s="17">
        <v>10000000</v>
      </c>
    </row>
    <row r="288" spans="1:20" hidden="1">
      <c r="A288" t="s">
        <v>1017</v>
      </c>
      <c r="B288" t="s">
        <v>3</v>
      </c>
      <c r="C288" t="s">
        <v>8</v>
      </c>
      <c r="D288">
        <v>2024</v>
      </c>
      <c r="E288" t="s">
        <v>1018</v>
      </c>
      <c r="F288" t="s">
        <v>1018</v>
      </c>
      <c r="G288" t="s">
        <v>1018</v>
      </c>
      <c r="H288" t="s">
        <v>812</v>
      </c>
      <c r="I288" t="s">
        <v>5</v>
      </c>
      <c r="J288" t="s">
        <v>613</v>
      </c>
      <c r="K288" t="s">
        <v>684</v>
      </c>
      <c r="L288" t="s">
        <v>57</v>
      </c>
      <c r="M288" t="s">
        <v>57</v>
      </c>
      <c r="N288" t="s">
        <v>809</v>
      </c>
      <c r="O288" t="s">
        <v>809</v>
      </c>
      <c r="P288" s="17">
        <v>1</v>
      </c>
      <c r="Q288" s="17">
        <v>25000</v>
      </c>
      <c r="R288" s="17">
        <v>10000000</v>
      </c>
      <c r="S288" s="17">
        <v>10000000</v>
      </c>
      <c r="T288" s="17">
        <v>10000000</v>
      </c>
    </row>
    <row r="289" spans="1:20" hidden="1">
      <c r="A289" t="s">
        <v>685</v>
      </c>
      <c r="B289" t="s">
        <v>3</v>
      </c>
      <c r="C289" t="s">
        <v>17</v>
      </c>
      <c r="D289">
        <v>2062</v>
      </c>
      <c r="E289" t="s">
        <v>687</v>
      </c>
      <c r="F289" t="s">
        <v>688</v>
      </c>
      <c r="G289" t="s">
        <v>688</v>
      </c>
      <c r="H289" t="s">
        <v>812</v>
      </c>
      <c r="I289" t="s">
        <v>5</v>
      </c>
      <c r="J289" t="s">
        <v>613</v>
      </c>
      <c r="K289" t="s">
        <v>685</v>
      </c>
      <c r="L289" t="s">
        <v>57</v>
      </c>
      <c r="M289" t="s">
        <v>57</v>
      </c>
      <c r="N289" t="s">
        <v>57</v>
      </c>
      <c r="O289" t="s">
        <v>809</v>
      </c>
    </row>
    <row r="290" spans="1:20" s="25" customFormat="1" hidden="1">
      <c r="A290" s="25" t="s">
        <v>656</v>
      </c>
      <c r="B290" s="25" t="s">
        <v>3</v>
      </c>
      <c r="C290" s="25" t="s">
        <v>4</v>
      </c>
      <c r="D290" s="25">
        <v>2010</v>
      </c>
      <c r="E290" s="25" t="s">
        <v>689</v>
      </c>
      <c r="F290" s="25" t="s">
        <v>690</v>
      </c>
      <c r="G290" s="25" t="s">
        <v>690</v>
      </c>
      <c r="H290" s="25" t="s">
        <v>814</v>
      </c>
      <c r="I290" s="25" t="s">
        <v>5</v>
      </c>
      <c r="J290" s="25" t="s">
        <v>613</v>
      </c>
      <c r="K290" s="25" t="s">
        <v>659</v>
      </c>
      <c r="L290" s="25" t="s">
        <v>809</v>
      </c>
      <c r="M290" s="25" t="s">
        <v>809</v>
      </c>
      <c r="N290" s="25" t="s">
        <v>57</v>
      </c>
      <c r="O290" s="25" t="s">
        <v>809</v>
      </c>
    </row>
    <row r="291" spans="1:20" s="25" customFormat="1" hidden="1">
      <c r="A291" s="25" t="s">
        <v>660</v>
      </c>
      <c r="B291" s="25" t="s">
        <v>3</v>
      </c>
      <c r="C291" s="25" t="s">
        <v>4</v>
      </c>
      <c r="D291" s="25">
        <v>2011</v>
      </c>
      <c r="E291" s="25" t="s">
        <v>691</v>
      </c>
      <c r="F291" s="25" t="s">
        <v>690</v>
      </c>
      <c r="G291" s="25" t="s">
        <v>690</v>
      </c>
      <c r="H291" s="25" t="s">
        <v>814</v>
      </c>
      <c r="I291" s="25" t="s">
        <v>5</v>
      </c>
      <c r="J291" s="25" t="s">
        <v>613</v>
      </c>
      <c r="K291" s="25" t="s">
        <v>659</v>
      </c>
      <c r="L291" s="25" t="s">
        <v>809</v>
      </c>
      <c r="M291" s="25" t="s">
        <v>809</v>
      </c>
      <c r="N291" s="25" t="s">
        <v>57</v>
      </c>
      <c r="O291" s="25" t="s">
        <v>809</v>
      </c>
    </row>
    <row r="292" spans="1:20" hidden="1">
      <c r="A292" t="s">
        <v>675</v>
      </c>
      <c r="B292" t="s">
        <v>3</v>
      </c>
      <c r="C292" t="s">
        <v>6</v>
      </c>
      <c r="D292">
        <v>2018</v>
      </c>
      <c r="E292" t="s">
        <v>692</v>
      </c>
      <c r="F292" t="s">
        <v>693</v>
      </c>
      <c r="G292" t="s">
        <v>693</v>
      </c>
      <c r="H292" t="s">
        <v>814</v>
      </c>
      <c r="I292" t="s">
        <v>5</v>
      </c>
      <c r="J292" t="s">
        <v>613</v>
      </c>
      <c r="K292" t="s">
        <v>675</v>
      </c>
      <c r="L292" t="s">
        <v>809</v>
      </c>
      <c r="M292" t="s">
        <v>809</v>
      </c>
      <c r="N292" t="s">
        <v>57</v>
      </c>
      <c r="O292" t="s">
        <v>809</v>
      </c>
    </row>
    <row r="293" spans="1:20" hidden="1">
      <c r="A293" t="s">
        <v>680</v>
      </c>
      <c r="B293" t="s">
        <v>3</v>
      </c>
      <c r="C293" t="s">
        <v>8</v>
      </c>
      <c r="D293">
        <v>2025</v>
      </c>
      <c r="E293" t="s">
        <v>694</v>
      </c>
      <c r="F293" t="s">
        <v>695</v>
      </c>
      <c r="G293" t="s">
        <v>695</v>
      </c>
      <c r="H293" t="s">
        <v>814</v>
      </c>
      <c r="I293" t="s">
        <v>5</v>
      </c>
      <c r="J293" t="s">
        <v>613</v>
      </c>
      <c r="K293" t="s">
        <v>684</v>
      </c>
      <c r="L293" t="s">
        <v>809</v>
      </c>
      <c r="M293" t="s">
        <v>809</v>
      </c>
      <c r="N293" t="s">
        <v>57</v>
      </c>
      <c r="O293" t="s">
        <v>809</v>
      </c>
      <c r="P293" s="17">
        <v>1</v>
      </c>
      <c r="Q293" s="17">
        <v>25000</v>
      </c>
      <c r="R293" s="17">
        <v>10000000</v>
      </c>
      <c r="S293" s="17">
        <v>10000000</v>
      </c>
      <c r="T293" s="17">
        <v>10000000</v>
      </c>
    </row>
    <row r="294" spans="1:20" s="25" customFormat="1" hidden="1">
      <c r="A294" t="s">
        <v>1019</v>
      </c>
      <c r="B294" t="s">
        <v>3</v>
      </c>
      <c r="C294" t="s">
        <v>8</v>
      </c>
      <c r="D294">
        <v>2026</v>
      </c>
      <c r="E294" t="s">
        <v>1020</v>
      </c>
      <c r="F294" t="s">
        <v>683</v>
      </c>
      <c r="G294" t="s">
        <v>683</v>
      </c>
      <c r="H294" t="s">
        <v>814</v>
      </c>
      <c r="I294" t="s">
        <v>5</v>
      </c>
      <c r="J294" t="s">
        <v>613</v>
      </c>
      <c r="K294" t="s">
        <v>684</v>
      </c>
      <c r="L294" t="s">
        <v>809</v>
      </c>
      <c r="M294" t="s">
        <v>809</v>
      </c>
      <c r="N294" t="s">
        <v>809</v>
      </c>
      <c r="O294" t="s">
        <v>809</v>
      </c>
      <c r="P294" s="17">
        <v>1</v>
      </c>
      <c r="Q294" s="17">
        <v>25000</v>
      </c>
      <c r="R294" s="17">
        <v>10000000</v>
      </c>
      <c r="S294" s="17">
        <v>10000000</v>
      </c>
      <c r="T294" s="17">
        <v>10000000</v>
      </c>
    </row>
    <row r="295" spans="1:20" s="25" customFormat="1">
      <c r="A295" s="25" t="s">
        <v>610</v>
      </c>
      <c r="B295" s="25" t="s">
        <v>3</v>
      </c>
      <c r="C295" s="25" t="s">
        <v>4</v>
      </c>
      <c r="D295" s="25">
        <v>2051</v>
      </c>
      <c r="E295" s="25" t="s">
        <v>1021</v>
      </c>
      <c r="F295" s="25" t="s">
        <v>1021</v>
      </c>
      <c r="G295" s="25" t="s">
        <v>1021</v>
      </c>
      <c r="H295" s="25" t="s">
        <v>814</v>
      </c>
      <c r="I295" s="25" t="s">
        <v>5</v>
      </c>
      <c r="J295" s="25" t="s">
        <v>613</v>
      </c>
      <c r="K295" s="25" t="s">
        <v>614</v>
      </c>
      <c r="L295" s="25" t="s">
        <v>809</v>
      </c>
      <c r="M295" s="25" t="s">
        <v>809</v>
      </c>
      <c r="N295" s="25" t="s">
        <v>57</v>
      </c>
      <c r="O295" s="25" t="s">
        <v>809</v>
      </c>
    </row>
    <row r="296" spans="1:20" s="25" customFormat="1">
      <c r="A296" s="25" t="s">
        <v>619</v>
      </c>
      <c r="B296" s="25" t="s">
        <v>3</v>
      </c>
      <c r="C296" s="25" t="s">
        <v>4</v>
      </c>
      <c r="D296" s="25">
        <v>2052</v>
      </c>
      <c r="E296" s="25" t="s">
        <v>1022</v>
      </c>
      <c r="F296" s="25" t="s">
        <v>1022</v>
      </c>
      <c r="G296" s="25" t="s">
        <v>1022</v>
      </c>
      <c r="H296" s="25" t="s">
        <v>814</v>
      </c>
      <c r="I296" s="25" t="s">
        <v>5</v>
      </c>
      <c r="J296" s="25" t="s">
        <v>613</v>
      </c>
      <c r="K296" s="25" t="s">
        <v>614</v>
      </c>
      <c r="L296" s="25" t="s">
        <v>809</v>
      </c>
      <c r="M296" s="25" t="s">
        <v>809</v>
      </c>
      <c r="N296" s="25" t="s">
        <v>57</v>
      </c>
      <c r="O296" s="25" t="s">
        <v>809</v>
      </c>
    </row>
    <row r="297" spans="1:20" s="25" customFormat="1">
      <c r="A297" s="25" t="s">
        <v>993</v>
      </c>
      <c r="B297" s="25" t="s">
        <v>3</v>
      </c>
      <c r="C297" s="25" t="s">
        <v>4</v>
      </c>
      <c r="D297" s="25">
        <v>2053</v>
      </c>
      <c r="E297" s="25" t="s">
        <v>1023</v>
      </c>
      <c r="F297" s="25" t="s">
        <v>1023</v>
      </c>
      <c r="G297" s="25" t="s">
        <v>1023</v>
      </c>
      <c r="H297" s="25" t="s">
        <v>814</v>
      </c>
      <c r="I297" s="25" t="s">
        <v>5</v>
      </c>
      <c r="J297" s="25" t="s">
        <v>613</v>
      </c>
      <c r="K297" s="25" t="s">
        <v>614</v>
      </c>
      <c r="L297" s="25" t="s">
        <v>809</v>
      </c>
      <c r="M297" s="25" t="s">
        <v>809</v>
      </c>
      <c r="N297" s="25" t="s">
        <v>57</v>
      </c>
      <c r="O297" s="25" t="s">
        <v>809</v>
      </c>
    </row>
    <row r="298" spans="1:20" s="25" customFormat="1">
      <c r="A298" s="25" t="s">
        <v>995</v>
      </c>
      <c r="B298" s="25" t="s">
        <v>3</v>
      </c>
      <c r="C298" s="25" t="s">
        <v>4</v>
      </c>
      <c r="D298" s="25">
        <v>2054</v>
      </c>
      <c r="E298" s="25" t="s">
        <v>1024</v>
      </c>
      <c r="F298" s="25" t="s">
        <v>1024</v>
      </c>
      <c r="G298" s="25" t="s">
        <v>1024</v>
      </c>
      <c r="H298" s="25" t="s">
        <v>814</v>
      </c>
      <c r="I298" s="25" t="s">
        <v>5</v>
      </c>
      <c r="J298" s="25" t="s">
        <v>613</v>
      </c>
      <c r="K298" s="25" t="s">
        <v>614</v>
      </c>
      <c r="L298" s="25" t="s">
        <v>809</v>
      </c>
      <c r="M298" s="25" t="s">
        <v>809</v>
      </c>
      <c r="N298" s="25" t="s">
        <v>57</v>
      </c>
      <c r="O298" s="25" t="s">
        <v>809</v>
      </c>
    </row>
    <row r="299" spans="1:20" s="25" customFormat="1">
      <c r="A299" s="25" t="s">
        <v>623</v>
      </c>
      <c r="B299" s="25" t="s">
        <v>3</v>
      </c>
      <c r="C299" s="25" t="s">
        <v>4</v>
      </c>
      <c r="D299" s="25">
        <v>2055</v>
      </c>
      <c r="E299" s="25" t="s">
        <v>1025</v>
      </c>
      <c r="F299" s="25" t="s">
        <v>1025</v>
      </c>
      <c r="G299" s="25" t="s">
        <v>1025</v>
      </c>
      <c r="H299" s="25" t="s">
        <v>814</v>
      </c>
      <c r="I299" s="25" t="s">
        <v>5</v>
      </c>
      <c r="J299" s="25" t="s">
        <v>613</v>
      </c>
      <c r="K299" s="25" t="s">
        <v>614</v>
      </c>
      <c r="L299" s="25" t="s">
        <v>809</v>
      </c>
      <c r="M299" s="25" t="s">
        <v>809</v>
      </c>
      <c r="N299" s="25" t="s">
        <v>57</v>
      </c>
      <c r="O299" s="25" t="s">
        <v>809</v>
      </c>
    </row>
    <row r="300" spans="1:20" s="25" customFormat="1">
      <c r="A300" s="25" t="s">
        <v>627</v>
      </c>
      <c r="B300" s="25" t="s">
        <v>3</v>
      </c>
      <c r="C300" s="25" t="s">
        <v>4</v>
      </c>
      <c r="D300" s="25">
        <v>2056</v>
      </c>
      <c r="E300" s="25" t="s">
        <v>1026</v>
      </c>
      <c r="F300" s="25" t="s">
        <v>1026</v>
      </c>
      <c r="G300" s="25" t="s">
        <v>1026</v>
      </c>
      <c r="H300" s="25" t="s">
        <v>814</v>
      </c>
      <c r="I300" s="25" t="s">
        <v>5</v>
      </c>
      <c r="J300" s="25" t="s">
        <v>613</v>
      </c>
      <c r="K300" s="25" t="s">
        <v>614</v>
      </c>
      <c r="L300" s="25" t="s">
        <v>809</v>
      </c>
      <c r="M300" s="25" t="s">
        <v>809</v>
      </c>
      <c r="N300" s="25" t="s">
        <v>57</v>
      </c>
      <c r="O300" s="25" t="s">
        <v>809</v>
      </c>
    </row>
    <row r="301" spans="1:20" s="25" customFormat="1">
      <c r="A301" s="25" t="s">
        <v>630</v>
      </c>
      <c r="B301" s="25" t="s">
        <v>3</v>
      </c>
      <c r="C301" s="25" t="s">
        <v>4</v>
      </c>
      <c r="D301" s="25">
        <v>2057</v>
      </c>
      <c r="E301" s="25" t="s">
        <v>1027</v>
      </c>
      <c r="F301" s="25" t="s">
        <v>1027</v>
      </c>
      <c r="G301" s="25" t="s">
        <v>1027</v>
      </c>
      <c r="H301" s="25" t="s">
        <v>814</v>
      </c>
      <c r="I301" s="25" t="s">
        <v>5</v>
      </c>
      <c r="J301" s="25" t="s">
        <v>613</v>
      </c>
      <c r="K301" s="25" t="s">
        <v>614</v>
      </c>
      <c r="L301" s="25" t="s">
        <v>809</v>
      </c>
      <c r="M301" s="25" t="s">
        <v>809</v>
      </c>
      <c r="N301" s="25" t="s">
        <v>57</v>
      </c>
      <c r="O301" s="25" t="s">
        <v>809</v>
      </c>
    </row>
    <row r="302" spans="1:20" s="25" customFormat="1">
      <c r="A302" s="25" t="s">
        <v>634</v>
      </c>
      <c r="B302" s="25" t="s">
        <v>3</v>
      </c>
      <c r="C302" s="25" t="s">
        <v>4</v>
      </c>
      <c r="D302" s="25">
        <v>2058</v>
      </c>
      <c r="E302" s="25" t="s">
        <v>1028</v>
      </c>
      <c r="F302" s="25" t="s">
        <v>1028</v>
      </c>
      <c r="G302" s="25" t="s">
        <v>1028</v>
      </c>
      <c r="H302" s="25" t="s">
        <v>814</v>
      </c>
      <c r="I302" s="25" t="s">
        <v>5</v>
      </c>
      <c r="J302" s="25" t="s">
        <v>613</v>
      </c>
      <c r="K302" s="25" t="s">
        <v>614</v>
      </c>
      <c r="L302" s="25" t="s">
        <v>809</v>
      </c>
      <c r="M302" s="25" t="s">
        <v>809</v>
      </c>
      <c r="N302" s="25" t="s">
        <v>57</v>
      </c>
      <c r="O302" s="25" t="s">
        <v>809</v>
      </c>
    </row>
    <row r="303" spans="1:20" s="25" customFormat="1">
      <c r="A303" s="25" t="s">
        <v>644</v>
      </c>
      <c r="B303" s="25" t="s">
        <v>3</v>
      </c>
      <c r="C303" s="25" t="s">
        <v>4</v>
      </c>
      <c r="D303" s="25">
        <v>2059</v>
      </c>
      <c r="E303" s="25" t="s">
        <v>1029</v>
      </c>
      <c r="F303" s="25" t="s">
        <v>1029</v>
      </c>
      <c r="G303" s="25" t="s">
        <v>1029</v>
      </c>
      <c r="H303" s="25" t="s">
        <v>814</v>
      </c>
      <c r="I303" s="25" t="s">
        <v>5</v>
      </c>
      <c r="J303" s="25" t="s">
        <v>613</v>
      </c>
      <c r="K303" s="25" t="s">
        <v>614</v>
      </c>
      <c r="L303" s="25" t="s">
        <v>809</v>
      </c>
      <c r="M303" s="25" t="s">
        <v>809</v>
      </c>
      <c r="N303" s="25" t="s">
        <v>57</v>
      </c>
      <c r="O303" s="25" t="s">
        <v>809</v>
      </c>
    </row>
    <row r="304" spans="1:20" s="25" customFormat="1">
      <c r="A304" s="25" t="s">
        <v>648</v>
      </c>
      <c r="B304" s="25" t="s">
        <v>3</v>
      </c>
      <c r="C304" s="25" t="s">
        <v>4</v>
      </c>
      <c r="D304" s="25">
        <v>2060</v>
      </c>
      <c r="E304" s="25" t="s">
        <v>1030</v>
      </c>
      <c r="F304" s="25" t="s">
        <v>1030</v>
      </c>
      <c r="G304" s="25" t="s">
        <v>1030</v>
      </c>
      <c r="H304" s="25" t="s">
        <v>814</v>
      </c>
      <c r="I304" s="25" t="s">
        <v>5</v>
      </c>
      <c r="J304" s="25" t="s">
        <v>613</v>
      </c>
      <c r="K304" s="25" t="s">
        <v>614</v>
      </c>
      <c r="L304" s="25" t="s">
        <v>809</v>
      </c>
      <c r="M304" s="25" t="s">
        <v>809</v>
      </c>
      <c r="N304" s="25" t="s">
        <v>57</v>
      </c>
      <c r="O304" s="25" t="s">
        <v>809</v>
      </c>
    </row>
    <row r="305" spans="1:20" hidden="1">
      <c r="A305" t="s">
        <v>685</v>
      </c>
      <c r="B305" t="s">
        <v>3</v>
      </c>
      <c r="C305" t="s">
        <v>17</v>
      </c>
      <c r="D305">
        <v>2063</v>
      </c>
      <c r="E305" t="s">
        <v>696</v>
      </c>
      <c r="F305" t="s">
        <v>697</v>
      </c>
      <c r="G305" t="s">
        <v>697</v>
      </c>
      <c r="H305" t="s">
        <v>814</v>
      </c>
      <c r="I305" t="s">
        <v>5</v>
      </c>
      <c r="J305" t="s">
        <v>613</v>
      </c>
      <c r="K305" t="s">
        <v>685</v>
      </c>
      <c r="L305" t="s">
        <v>809</v>
      </c>
      <c r="M305" t="s">
        <v>809</v>
      </c>
      <c r="N305" t="s">
        <v>57</v>
      </c>
      <c r="O305" t="s">
        <v>809</v>
      </c>
    </row>
    <row r="306" spans="1:20">
      <c r="A306" t="s">
        <v>1031</v>
      </c>
      <c r="B306" t="s">
        <v>3</v>
      </c>
      <c r="C306" t="s">
        <v>8</v>
      </c>
      <c r="D306">
        <v>2049</v>
      </c>
      <c r="E306" t="s">
        <v>1032</v>
      </c>
      <c r="F306" t="s">
        <v>1032</v>
      </c>
      <c r="G306" t="s">
        <v>1032</v>
      </c>
      <c r="H306" t="s">
        <v>1033</v>
      </c>
      <c r="I306" t="s">
        <v>5</v>
      </c>
      <c r="J306" t="s">
        <v>613</v>
      </c>
      <c r="K306" t="s">
        <v>614</v>
      </c>
      <c r="L306" t="s">
        <v>57</v>
      </c>
      <c r="M306" t="s">
        <v>57</v>
      </c>
      <c r="N306" t="s">
        <v>57</v>
      </c>
      <c r="O306" t="s">
        <v>809</v>
      </c>
      <c r="P306" s="17">
        <v>1</v>
      </c>
      <c r="Q306" s="17">
        <v>25000</v>
      </c>
      <c r="R306" s="17">
        <v>5000000</v>
      </c>
      <c r="S306" s="17">
        <v>5000000</v>
      </c>
      <c r="T306" s="17">
        <v>5000000</v>
      </c>
    </row>
    <row r="307" spans="1:20">
      <c r="A307" t="s">
        <v>703</v>
      </c>
      <c r="B307" t="s">
        <v>3</v>
      </c>
      <c r="C307" t="s">
        <v>8</v>
      </c>
      <c r="D307">
        <v>2050</v>
      </c>
      <c r="E307" t="s">
        <v>1034</v>
      </c>
      <c r="F307" t="s">
        <v>1034</v>
      </c>
      <c r="G307" t="s">
        <v>1034</v>
      </c>
      <c r="H307" t="s">
        <v>1033</v>
      </c>
      <c r="I307" t="s">
        <v>5</v>
      </c>
      <c r="J307" t="s">
        <v>613</v>
      </c>
      <c r="K307" t="s">
        <v>614</v>
      </c>
      <c r="L307" t="s">
        <v>57</v>
      </c>
      <c r="M307" t="s">
        <v>57</v>
      </c>
      <c r="N307" t="s">
        <v>57</v>
      </c>
      <c r="O307" t="s">
        <v>809</v>
      </c>
      <c r="P307" s="17">
        <v>1</v>
      </c>
      <c r="Q307" s="17">
        <v>25000</v>
      </c>
      <c r="R307" s="17">
        <v>5000000</v>
      </c>
      <c r="S307" s="17">
        <v>5000000</v>
      </c>
      <c r="T307" s="17">
        <v>5000000</v>
      </c>
    </row>
    <row r="308" spans="1:20" s="25" customFormat="1">
      <c r="A308" s="25" t="s">
        <v>698</v>
      </c>
      <c r="B308" s="25" t="s">
        <v>3</v>
      </c>
      <c r="C308" s="25" t="s">
        <v>4</v>
      </c>
      <c r="D308" s="25">
        <v>2061</v>
      </c>
      <c r="E308" s="25" t="s">
        <v>700</v>
      </c>
      <c r="F308" s="25" t="s">
        <v>700</v>
      </c>
      <c r="G308" s="25" t="s">
        <v>700</v>
      </c>
      <c r="H308" s="25" t="s">
        <v>1033</v>
      </c>
      <c r="I308" s="25" t="s">
        <v>5</v>
      </c>
      <c r="J308" s="25" t="s">
        <v>613</v>
      </c>
      <c r="K308" s="25" t="s">
        <v>614</v>
      </c>
      <c r="L308" s="25" t="s">
        <v>57</v>
      </c>
      <c r="M308" s="25" t="s">
        <v>57</v>
      </c>
      <c r="N308" s="25" t="s">
        <v>57</v>
      </c>
      <c r="O308" s="25" t="s">
        <v>809</v>
      </c>
    </row>
    <row r="309" spans="1:20" s="26" customFormat="1" hidden="1">
      <c r="A309" s="26" t="s">
        <v>1035</v>
      </c>
      <c r="B309" s="26" t="s">
        <v>3</v>
      </c>
      <c r="C309" s="26" t="s">
        <v>8</v>
      </c>
      <c r="D309" s="26">
        <v>2064</v>
      </c>
      <c r="E309" s="26" t="s">
        <v>1036</v>
      </c>
      <c r="F309" s="26" t="s">
        <v>1036</v>
      </c>
      <c r="G309" s="26" t="s">
        <v>1036</v>
      </c>
      <c r="H309" s="26" t="s">
        <v>812</v>
      </c>
      <c r="I309" s="26" t="s">
        <v>9</v>
      </c>
      <c r="J309" s="26" t="s">
        <v>546</v>
      </c>
      <c r="K309" s="26" t="s">
        <v>729</v>
      </c>
      <c r="L309" s="26" t="s">
        <v>57</v>
      </c>
      <c r="M309" s="26" t="s">
        <v>57</v>
      </c>
      <c r="N309" s="26" t="s">
        <v>57</v>
      </c>
      <c r="O309" s="26" t="s">
        <v>809</v>
      </c>
    </row>
    <row r="310" spans="1:20" s="25" customFormat="1" hidden="1">
      <c r="A310" s="25" t="s">
        <v>727</v>
      </c>
      <c r="B310" s="25" t="s">
        <v>3</v>
      </c>
      <c r="C310" s="25" t="s">
        <v>8</v>
      </c>
      <c r="D310" s="25">
        <v>2065</v>
      </c>
      <c r="E310" s="25" t="s">
        <v>728</v>
      </c>
      <c r="F310" s="25" t="s">
        <v>728</v>
      </c>
      <c r="G310" s="25" t="s">
        <v>728</v>
      </c>
      <c r="H310" s="25" t="s">
        <v>812</v>
      </c>
      <c r="I310" s="25" t="s">
        <v>9</v>
      </c>
      <c r="J310" s="25" t="s">
        <v>546</v>
      </c>
      <c r="K310" s="25" t="s">
        <v>729</v>
      </c>
      <c r="L310" s="25" t="s">
        <v>57</v>
      </c>
      <c r="M310" s="25" t="s">
        <v>57</v>
      </c>
      <c r="N310" s="25" t="s">
        <v>57</v>
      </c>
      <c r="O310" s="25" t="s">
        <v>809</v>
      </c>
    </row>
    <row r="311" spans="1:20" s="25" customFormat="1" hidden="1">
      <c r="A311" s="25" t="s">
        <v>731</v>
      </c>
      <c r="B311" s="25" t="s">
        <v>3</v>
      </c>
      <c r="C311" s="25" t="s">
        <v>17</v>
      </c>
      <c r="D311" s="25">
        <v>2066</v>
      </c>
      <c r="E311" s="25" t="s">
        <v>732</v>
      </c>
      <c r="F311" s="25" t="s">
        <v>733</v>
      </c>
      <c r="G311" s="25" t="s">
        <v>733</v>
      </c>
      <c r="H311" s="25" t="s">
        <v>812</v>
      </c>
      <c r="I311" s="25" t="s">
        <v>9</v>
      </c>
      <c r="J311" s="25" t="s">
        <v>546</v>
      </c>
      <c r="K311" s="25" t="s">
        <v>729</v>
      </c>
      <c r="L311" s="25" t="s">
        <v>57</v>
      </c>
      <c r="M311" s="25" t="s">
        <v>57</v>
      </c>
      <c r="N311" s="25" t="s">
        <v>57</v>
      </c>
      <c r="O311" s="25" t="s">
        <v>809</v>
      </c>
    </row>
    <row r="312" spans="1:20" s="25" customFormat="1" hidden="1">
      <c r="A312" s="25" t="s">
        <v>1037</v>
      </c>
      <c r="B312" s="25" t="s">
        <v>3</v>
      </c>
      <c r="C312" s="25" t="s">
        <v>17</v>
      </c>
      <c r="D312" s="25">
        <v>2067</v>
      </c>
      <c r="E312" s="25" t="s">
        <v>1038</v>
      </c>
      <c r="F312" s="25" t="s">
        <v>1038</v>
      </c>
      <c r="H312" s="25" t="s">
        <v>807</v>
      </c>
      <c r="I312" s="25" t="s">
        <v>10</v>
      </c>
      <c r="J312" s="25" t="s">
        <v>546</v>
      </c>
      <c r="K312" s="25" t="s">
        <v>729</v>
      </c>
      <c r="L312" s="25" t="s">
        <v>57</v>
      </c>
      <c r="M312" s="25" t="s">
        <v>809</v>
      </c>
      <c r="N312" s="25" t="s">
        <v>57</v>
      </c>
      <c r="O312" s="25" t="s">
        <v>809</v>
      </c>
    </row>
    <row r="313" spans="1:20" s="25" customFormat="1" hidden="1">
      <c r="A313" s="25" t="s">
        <v>1039</v>
      </c>
      <c r="B313" s="25" t="s">
        <v>3</v>
      </c>
      <c r="C313" s="25" t="s">
        <v>8</v>
      </c>
      <c r="D313" s="25">
        <v>2068</v>
      </c>
      <c r="E313" s="25" t="s">
        <v>789</v>
      </c>
      <c r="F313" s="25" t="s">
        <v>789</v>
      </c>
      <c r="G313" s="25" t="s">
        <v>789</v>
      </c>
      <c r="H313" s="25" t="s">
        <v>812</v>
      </c>
      <c r="I313" s="25" t="s">
        <v>10</v>
      </c>
      <c r="J313" s="25" t="s">
        <v>546</v>
      </c>
      <c r="K313" s="25" t="s">
        <v>729</v>
      </c>
      <c r="L313" s="25" t="s">
        <v>57</v>
      </c>
      <c r="M313" s="25" t="s">
        <v>57</v>
      </c>
      <c r="N313" s="25" t="s">
        <v>57</v>
      </c>
      <c r="O313" s="25" t="s">
        <v>809</v>
      </c>
    </row>
    <row r="314" spans="1:20" s="25" customFormat="1" hidden="1">
      <c r="A314" s="25" t="s">
        <v>1040</v>
      </c>
      <c r="B314" s="25" t="s">
        <v>3</v>
      </c>
      <c r="C314" s="25" t="s">
        <v>17</v>
      </c>
      <c r="D314" s="25">
        <v>2069</v>
      </c>
      <c r="E314" s="25" t="s">
        <v>1041</v>
      </c>
      <c r="F314" s="25" t="s">
        <v>1041</v>
      </c>
      <c r="G314" s="25" t="s">
        <v>1041</v>
      </c>
      <c r="H314" s="25" t="s">
        <v>812</v>
      </c>
      <c r="I314" s="25" t="s">
        <v>10</v>
      </c>
      <c r="J314" s="25" t="s">
        <v>546</v>
      </c>
      <c r="K314" s="25" t="s">
        <v>729</v>
      </c>
      <c r="L314" s="25" t="s">
        <v>57</v>
      </c>
      <c r="M314" s="25" t="s">
        <v>57</v>
      </c>
      <c r="N314" s="25" t="s">
        <v>57</v>
      </c>
      <c r="O314" s="25" t="s">
        <v>809</v>
      </c>
    </row>
    <row r="315" spans="1:20" s="25" customFormat="1" hidden="1">
      <c r="A315" s="25" t="s">
        <v>1042</v>
      </c>
      <c r="B315" s="25" t="s">
        <v>3</v>
      </c>
      <c r="C315" s="25" t="s">
        <v>17</v>
      </c>
      <c r="D315" s="25">
        <v>2070</v>
      </c>
      <c r="E315" s="25" t="s">
        <v>1043</v>
      </c>
      <c r="F315" s="25" t="s">
        <v>1043</v>
      </c>
      <c r="G315" s="25" t="s">
        <v>1043</v>
      </c>
      <c r="H315" s="25" t="s">
        <v>812</v>
      </c>
      <c r="I315" s="25" t="s">
        <v>18</v>
      </c>
      <c r="J315" s="25" t="s">
        <v>613</v>
      </c>
      <c r="K315" s="25" t="s">
        <v>729</v>
      </c>
      <c r="L315" s="25" t="s">
        <v>57</v>
      </c>
      <c r="M315" s="25" t="s">
        <v>57</v>
      </c>
      <c r="N315" s="25" t="s">
        <v>57</v>
      </c>
      <c r="O315" s="25" t="s">
        <v>809</v>
      </c>
    </row>
    <row r="316" spans="1:20" s="26" customFormat="1" hidden="1">
      <c r="A316" s="26" t="s">
        <v>1042</v>
      </c>
      <c r="B316" s="26" t="s">
        <v>3</v>
      </c>
      <c r="C316" s="26" t="s">
        <v>17</v>
      </c>
      <c r="D316" s="26">
        <v>2071</v>
      </c>
      <c r="E316" s="26" t="s">
        <v>1044</v>
      </c>
      <c r="F316" s="26" t="s">
        <v>1043</v>
      </c>
      <c r="G316" s="26" t="s">
        <v>1043</v>
      </c>
      <c r="H316" s="26" t="s">
        <v>814</v>
      </c>
      <c r="I316" s="26" t="s">
        <v>18</v>
      </c>
      <c r="J316" s="26" t="s">
        <v>613</v>
      </c>
      <c r="K316" s="26" t="s">
        <v>729</v>
      </c>
      <c r="L316" s="26" t="s">
        <v>57</v>
      </c>
      <c r="M316" s="26" t="s">
        <v>809</v>
      </c>
      <c r="N316" s="26" t="s">
        <v>57</v>
      </c>
      <c r="O316" s="26" t="s">
        <v>809</v>
      </c>
    </row>
    <row r="317" spans="1:20" s="25" customFormat="1" hidden="1">
      <c r="A317" s="25" t="s">
        <v>735</v>
      </c>
      <c r="B317" s="25" t="s">
        <v>22</v>
      </c>
      <c r="C317" s="25" t="s">
        <v>17</v>
      </c>
      <c r="D317" s="25">
        <v>3017</v>
      </c>
      <c r="E317" s="25" t="s">
        <v>737</v>
      </c>
      <c r="F317" s="25" t="s">
        <v>737</v>
      </c>
      <c r="G317" s="25" t="s">
        <v>737</v>
      </c>
      <c r="H317" s="25" t="s">
        <v>807</v>
      </c>
      <c r="I317" s="25" t="s">
        <v>24</v>
      </c>
      <c r="J317" s="25" t="s">
        <v>738</v>
      </c>
      <c r="K317" s="25" t="s">
        <v>739</v>
      </c>
      <c r="L317" s="25" t="s">
        <v>57</v>
      </c>
      <c r="M317" s="25" t="s">
        <v>57</v>
      </c>
      <c r="N317" s="25" t="s">
        <v>57</v>
      </c>
      <c r="O317" s="25" t="s">
        <v>809</v>
      </c>
    </row>
    <row r="318" spans="1:20" s="25" customFormat="1" hidden="1">
      <c r="A318" s="25" t="s">
        <v>1045</v>
      </c>
      <c r="B318" s="25" t="s">
        <v>22</v>
      </c>
      <c r="C318" s="25" t="s">
        <v>23</v>
      </c>
      <c r="D318" s="25">
        <v>3000</v>
      </c>
      <c r="E318" s="25" t="s">
        <v>1046</v>
      </c>
      <c r="F318" s="25" t="s">
        <v>1046</v>
      </c>
      <c r="G318" s="25" t="s">
        <v>1046</v>
      </c>
      <c r="H318" s="25" t="s">
        <v>812</v>
      </c>
      <c r="I318" s="25" t="s">
        <v>24</v>
      </c>
      <c r="J318" s="25" t="s">
        <v>745</v>
      </c>
      <c r="K318" s="25" t="s">
        <v>746</v>
      </c>
      <c r="L318" s="25" t="s">
        <v>57</v>
      </c>
      <c r="M318" s="25" t="s">
        <v>57</v>
      </c>
      <c r="N318" s="25" t="s">
        <v>57</v>
      </c>
      <c r="O318" s="25" t="s">
        <v>809</v>
      </c>
    </row>
    <row r="319" spans="1:20" s="25" customFormat="1" hidden="1">
      <c r="A319" s="25" t="s">
        <v>1047</v>
      </c>
      <c r="B319" s="25" t="s">
        <v>22</v>
      </c>
      <c r="C319" s="25" t="s">
        <v>23</v>
      </c>
      <c r="D319" s="25">
        <v>3001</v>
      </c>
      <c r="E319" s="25" t="s">
        <v>1048</v>
      </c>
      <c r="F319" s="25" t="s">
        <v>1048</v>
      </c>
      <c r="G319" s="25" t="s">
        <v>1048</v>
      </c>
      <c r="H319" s="25" t="s">
        <v>812</v>
      </c>
      <c r="I319" s="25" t="s">
        <v>24</v>
      </c>
      <c r="J319" s="25" t="s">
        <v>745</v>
      </c>
      <c r="K319" s="25" t="s">
        <v>746</v>
      </c>
      <c r="L319" s="25" t="s">
        <v>57</v>
      </c>
      <c r="M319" s="25" t="s">
        <v>57</v>
      </c>
      <c r="N319" s="25" t="s">
        <v>57</v>
      </c>
      <c r="O319" s="25" t="s">
        <v>809</v>
      </c>
    </row>
    <row r="320" spans="1:20" s="25" customFormat="1" hidden="1">
      <c r="A320" s="25" t="s">
        <v>741</v>
      </c>
      <c r="B320" s="25" t="s">
        <v>22</v>
      </c>
      <c r="C320" s="25" t="s">
        <v>23</v>
      </c>
      <c r="D320" s="25">
        <v>3002</v>
      </c>
      <c r="E320" s="25" t="s">
        <v>743</v>
      </c>
      <c r="F320" s="25" t="s">
        <v>744</v>
      </c>
      <c r="G320" s="25" t="s">
        <v>744</v>
      </c>
      <c r="H320" s="25" t="s">
        <v>812</v>
      </c>
      <c r="I320" s="25" t="s">
        <v>24</v>
      </c>
      <c r="J320" s="25" t="s">
        <v>745</v>
      </c>
      <c r="K320" s="25" t="s">
        <v>746</v>
      </c>
      <c r="L320" s="25" t="s">
        <v>57</v>
      </c>
      <c r="M320" s="25" t="s">
        <v>57</v>
      </c>
      <c r="N320" s="25" t="s">
        <v>57</v>
      </c>
      <c r="O320" s="25" t="s">
        <v>809</v>
      </c>
    </row>
    <row r="321" spans="1:15" s="25" customFormat="1" hidden="1">
      <c r="A321" s="25" t="s">
        <v>749</v>
      </c>
      <c r="B321" s="25" t="s">
        <v>22</v>
      </c>
      <c r="C321" s="25" t="s">
        <v>23</v>
      </c>
      <c r="D321" s="25">
        <v>3005</v>
      </c>
      <c r="E321" s="25" t="s">
        <v>751</v>
      </c>
      <c r="F321" s="25" t="s">
        <v>751</v>
      </c>
      <c r="G321" s="25" t="s">
        <v>751</v>
      </c>
      <c r="H321" s="25" t="s">
        <v>812</v>
      </c>
      <c r="I321" s="25" t="s">
        <v>24</v>
      </c>
      <c r="J321" s="25" t="s">
        <v>745</v>
      </c>
      <c r="K321" s="25" t="s">
        <v>746</v>
      </c>
      <c r="L321" s="25" t="s">
        <v>57</v>
      </c>
      <c r="M321" s="25" t="s">
        <v>57</v>
      </c>
      <c r="N321" s="25" t="s">
        <v>57</v>
      </c>
      <c r="O321" s="25" t="s">
        <v>809</v>
      </c>
    </row>
    <row r="322" spans="1:15" s="25" customFormat="1" hidden="1">
      <c r="A322" s="25" t="s">
        <v>752</v>
      </c>
      <c r="B322" s="25" t="s">
        <v>22</v>
      </c>
      <c r="C322" s="25" t="s">
        <v>23</v>
      </c>
      <c r="D322" s="25">
        <v>3006</v>
      </c>
      <c r="E322" s="25" t="s">
        <v>754</v>
      </c>
      <c r="F322" s="25" t="s">
        <v>754</v>
      </c>
      <c r="G322" s="25" t="s">
        <v>754</v>
      </c>
      <c r="H322" s="25" t="s">
        <v>812</v>
      </c>
      <c r="I322" s="25" t="s">
        <v>24</v>
      </c>
      <c r="J322" s="25" t="s">
        <v>738</v>
      </c>
      <c r="K322" s="25" t="s">
        <v>755</v>
      </c>
      <c r="L322" s="25" t="s">
        <v>809</v>
      </c>
      <c r="M322" s="25" t="s">
        <v>809</v>
      </c>
      <c r="N322" s="25" t="s">
        <v>57</v>
      </c>
      <c r="O322" s="25" t="s">
        <v>809</v>
      </c>
    </row>
    <row r="323" spans="1:15" s="25" customFormat="1" hidden="1">
      <c r="A323" s="25" t="s">
        <v>1049</v>
      </c>
      <c r="B323" s="25" t="s">
        <v>22</v>
      </c>
      <c r="C323" s="25" t="s">
        <v>23</v>
      </c>
      <c r="D323" s="25">
        <v>3007</v>
      </c>
      <c r="E323" s="25" t="s">
        <v>1050</v>
      </c>
      <c r="F323" s="25" t="s">
        <v>1050</v>
      </c>
      <c r="G323" s="25" t="s">
        <v>1050</v>
      </c>
      <c r="H323" s="25" t="s">
        <v>812</v>
      </c>
      <c r="I323" s="25" t="s">
        <v>24</v>
      </c>
      <c r="J323" s="25" t="s">
        <v>745</v>
      </c>
      <c r="K323" s="25" t="s">
        <v>1051</v>
      </c>
      <c r="L323" s="25" t="s">
        <v>57</v>
      </c>
      <c r="M323" s="25" t="s">
        <v>57</v>
      </c>
      <c r="N323" s="25" t="s">
        <v>57</v>
      </c>
      <c r="O323" s="25" t="s">
        <v>809</v>
      </c>
    </row>
    <row r="324" spans="1:15" s="25" customFormat="1" hidden="1">
      <c r="A324" s="25" t="s">
        <v>756</v>
      </c>
      <c r="B324" s="25" t="s">
        <v>22</v>
      </c>
      <c r="C324" s="25" t="s">
        <v>23</v>
      </c>
      <c r="D324" s="25">
        <v>3008</v>
      </c>
      <c r="E324" s="25" t="s">
        <v>758</v>
      </c>
      <c r="F324" s="25" t="s">
        <v>758</v>
      </c>
      <c r="G324" s="25" t="s">
        <v>758</v>
      </c>
      <c r="H324" s="25" t="s">
        <v>812</v>
      </c>
      <c r="I324" s="25" t="s">
        <v>25</v>
      </c>
      <c r="J324" s="25" t="s">
        <v>745</v>
      </c>
      <c r="K324" s="25" t="s">
        <v>759</v>
      </c>
      <c r="L324" s="25" t="s">
        <v>57</v>
      </c>
      <c r="M324" s="25" t="s">
        <v>57</v>
      </c>
      <c r="N324" s="25" t="s">
        <v>57</v>
      </c>
      <c r="O324" s="25" t="s">
        <v>809</v>
      </c>
    </row>
    <row r="325" spans="1:15" s="25" customFormat="1" hidden="1">
      <c r="A325" s="25" t="s">
        <v>760</v>
      </c>
      <c r="B325" s="25" t="s">
        <v>22</v>
      </c>
      <c r="C325" s="25" t="s">
        <v>23</v>
      </c>
      <c r="D325" s="25">
        <v>3009</v>
      </c>
      <c r="E325" s="25" t="s">
        <v>762</v>
      </c>
      <c r="F325" s="25" t="s">
        <v>762</v>
      </c>
      <c r="G325" s="25" t="s">
        <v>762</v>
      </c>
      <c r="H325" s="25" t="s">
        <v>812</v>
      </c>
      <c r="I325" s="25" t="s">
        <v>25</v>
      </c>
      <c r="J325" s="25" t="s">
        <v>745</v>
      </c>
      <c r="K325" s="25" t="s">
        <v>759</v>
      </c>
      <c r="L325" s="25" t="s">
        <v>57</v>
      </c>
      <c r="M325" s="25" t="s">
        <v>57</v>
      </c>
      <c r="N325" s="25" t="s">
        <v>57</v>
      </c>
      <c r="O325" s="25" t="s">
        <v>809</v>
      </c>
    </row>
    <row r="326" spans="1:15" s="25" customFormat="1" hidden="1">
      <c r="A326" s="25" t="s">
        <v>1052</v>
      </c>
      <c r="B326" s="25" t="s">
        <v>22</v>
      </c>
      <c r="C326" s="25" t="s">
        <v>23</v>
      </c>
      <c r="D326" s="25">
        <v>3010</v>
      </c>
      <c r="E326" s="25" t="s">
        <v>1053</v>
      </c>
      <c r="F326" s="25" t="s">
        <v>1053</v>
      </c>
      <c r="G326" s="25" t="s">
        <v>1053</v>
      </c>
      <c r="H326" s="25" t="s">
        <v>812</v>
      </c>
      <c r="I326" s="25" t="s">
        <v>26</v>
      </c>
      <c r="J326" s="25" t="s">
        <v>745</v>
      </c>
      <c r="K326" s="25" t="s">
        <v>1054</v>
      </c>
      <c r="L326" s="25" t="s">
        <v>57</v>
      </c>
      <c r="M326" s="25" t="s">
        <v>57</v>
      </c>
      <c r="N326" s="25" t="s">
        <v>57</v>
      </c>
      <c r="O326" s="25" t="s">
        <v>809</v>
      </c>
    </row>
    <row r="327" spans="1:15" s="25" customFormat="1" hidden="1">
      <c r="A327" s="25" t="s">
        <v>1055</v>
      </c>
      <c r="B327" s="25" t="s">
        <v>22</v>
      </c>
      <c r="C327" s="25" t="s">
        <v>23</v>
      </c>
      <c r="D327" s="25">
        <v>3011</v>
      </c>
      <c r="E327" s="25" t="s">
        <v>1056</v>
      </c>
      <c r="F327" s="25" t="s">
        <v>1056</v>
      </c>
      <c r="G327" s="25" t="s">
        <v>1056</v>
      </c>
      <c r="H327" s="25" t="s">
        <v>812</v>
      </c>
      <c r="I327" s="25" t="s">
        <v>26</v>
      </c>
      <c r="J327" s="25" t="s">
        <v>745</v>
      </c>
      <c r="K327" s="25" t="s">
        <v>1054</v>
      </c>
      <c r="L327" s="25" t="s">
        <v>809</v>
      </c>
      <c r="M327" s="25" t="s">
        <v>809</v>
      </c>
      <c r="N327" s="25" t="s">
        <v>57</v>
      </c>
      <c r="O327" s="25" t="s">
        <v>809</v>
      </c>
    </row>
    <row r="328" spans="1:15" s="25" customFormat="1" hidden="1">
      <c r="A328" s="25" t="s">
        <v>1057</v>
      </c>
      <c r="B328" s="25" t="s">
        <v>22</v>
      </c>
      <c r="C328" s="25" t="s">
        <v>23</v>
      </c>
      <c r="D328" s="25">
        <v>3012</v>
      </c>
      <c r="E328" s="25" t="s">
        <v>1058</v>
      </c>
      <c r="F328" s="25" t="s">
        <v>1058</v>
      </c>
      <c r="G328" s="25" t="s">
        <v>1058</v>
      </c>
      <c r="H328" s="25" t="s">
        <v>812</v>
      </c>
      <c r="I328" s="25" t="s">
        <v>27</v>
      </c>
      <c r="J328" s="25" t="s">
        <v>745</v>
      </c>
      <c r="K328" s="25" t="s">
        <v>1059</v>
      </c>
      <c r="L328" s="25" t="s">
        <v>57</v>
      </c>
      <c r="M328" s="25" t="s">
        <v>57</v>
      </c>
      <c r="N328" s="25" t="s">
        <v>57</v>
      </c>
      <c r="O328" s="25" t="s">
        <v>809</v>
      </c>
    </row>
    <row r="329" spans="1:15" s="25" customFormat="1" hidden="1">
      <c r="A329" s="25" t="s">
        <v>1060</v>
      </c>
      <c r="B329" s="25" t="s">
        <v>22</v>
      </c>
      <c r="C329" s="25" t="s">
        <v>23</v>
      </c>
      <c r="D329" s="25">
        <v>3013</v>
      </c>
      <c r="E329" s="25" t="s">
        <v>1061</v>
      </c>
      <c r="F329" s="25" t="s">
        <v>1061</v>
      </c>
      <c r="G329" s="25" t="s">
        <v>1061</v>
      </c>
      <c r="H329" s="25" t="s">
        <v>812</v>
      </c>
      <c r="I329" s="25" t="s">
        <v>27</v>
      </c>
      <c r="J329" s="25" t="s">
        <v>745</v>
      </c>
      <c r="K329" s="25" t="s">
        <v>1059</v>
      </c>
      <c r="L329" s="25" t="s">
        <v>809</v>
      </c>
      <c r="M329" s="25" t="s">
        <v>809</v>
      </c>
      <c r="N329" s="25" t="s">
        <v>57</v>
      </c>
      <c r="O329" s="25" t="s">
        <v>809</v>
      </c>
    </row>
    <row r="330" spans="1:15" s="25" customFormat="1" hidden="1">
      <c r="A330" s="25" t="s">
        <v>1062</v>
      </c>
      <c r="B330" s="25" t="s">
        <v>22</v>
      </c>
      <c r="C330" s="25" t="s">
        <v>8</v>
      </c>
      <c r="D330" s="25">
        <v>3014</v>
      </c>
      <c r="E330" s="25" t="s">
        <v>1063</v>
      </c>
      <c r="F330" s="25" t="s">
        <v>1063</v>
      </c>
      <c r="G330" s="25" t="s">
        <v>1063</v>
      </c>
      <c r="H330" s="25" t="s">
        <v>812</v>
      </c>
      <c r="I330" s="25" t="s">
        <v>28</v>
      </c>
      <c r="J330" s="25" t="s">
        <v>767</v>
      </c>
      <c r="K330" s="25" t="s">
        <v>1064</v>
      </c>
      <c r="L330" s="25" t="s">
        <v>57</v>
      </c>
      <c r="M330" s="25" t="s">
        <v>57</v>
      </c>
      <c r="N330" s="25" t="s">
        <v>57</v>
      </c>
      <c r="O330" s="25" t="s">
        <v>809</v>
      </c>
    </row>
    <row r="331" spans="1:15" s="25" customFormat="1" hidden="1">
      <c r="A331" s="25" t="s">
        <v>763</v>
      </c>
      <c r="B331" s="25" t="s">
        <v>22</v>
      </c>
      <c r="C331" s="25" t="s">
        <v>8</v>
      </c>
      <c r="D331" s="25">
        <v>3015</v>
      </c>
      <c r="E331" s="25" t="s">
        <v>766</v>
      </c>
      <c r="F331" s="25" t="s">
        <v>766</v>
      </c>
      <c r="G331" s="25" t="s">
        <v>766</v>
      </c>
      <c r="H331" s="25" t="s">
        <v>812</v>
      </c>
      <c r="I331" s="25" t="s">
        <v>28</v>
      </c>
      <c r="J331" s="25" t="s">
        <v>767</v>
      </c>
      <c r="K331" s="25" t="s">
        <v>768</v>
      </c>
      <c r="L331" s="25" t="s">
        <v>57</v>
      </c>
      <c r="M331" s="25" t="s">
        <v>57</v>
      </c>
      <c r="N331" s="25" t="s">
        <v>57</v>
      </c>
      <c r="O331" s="25" t="s">
        <v>809</v>
      </c>
    </row>
    <row r="332" spans="1:15" s="25" customFormat="1" hidden="1">
      <c r="A332" s="25" t="s">
        <v>772</v>
      </c>
      <c r="B332" s="25" t="s">
        <v>22</v>
      </c>
      <c r="C332" s="25" t="s">
        <v>8</v>
      </c>
      <c r="D332" s="25">
        <v>3016</v>
      </c>
      <c r="E332" s="25" t="s">
        <v>774</v>
      </c>
      <c r="F332" s="25" t="s">
        <v>774</v>
      </c>
      <c r="G332" s="25" t="s">
        <v>774</v>
      </c>
      <c r="H332" s="25" t="s">
        <v>812</v>
      </c>
      <c r="I332" s="25" t="s">
        <v>28</v>
      </c>
      <c r="J332" s="25" t="s">
        <v>767</v>
      </c>
      <c r="K332" s="25" t="s">
        <v>775</v>
      </c>
      <c r="L332" s="25" t="s">
        <v>57</v>
      </c>
      <c r="M332" s="25" t="s">
        <v>57</v>
      </c>
      <c r="N332" s="25" t="s">
        <v>57</v>
      </c>
      <c r="O332" s="25" t="s">
        <v>809</v>
      </c>
    </row>
    <row r="333" spans="1:15" s="25" customFormat="1" hidden="1">
      <c r="A333" s="25" t="s">
        <v>777</v>
      </c>
      <c r="B333" s="25" t="s">
        <v>22</v>
      </c>
      <c r="C333" s="25" t="s">
        <v>17</v>
      </c>
      <c r="D333" s="25">
        <v>3018</v>
      </c>
      <c r="E333" s="25" t="s">
        <v>779</v>
      </c>
      <c r="F333" s="25" t="s">
        <v>779</v>
      </c>
      <c r="G333" s="25" t="s">
        <v>779</v>
      </c>
      <c r="H333" s="25" t="s">
        <v>812</v>
      </c>
      <c r="I333" s="25" t="s">
        <v>24</v>
      </c>
      <c r="J333" s="25" t="s">
        <v>738</v>
      </c>
      <c r="K333" s="25" t="s">
        <v>780</v>
      </c>
      <c r="L333" s="25" t="s">
        <v>57</v>
      </c>
      <c r="M333" s="25" t="s">
        <v>57</v>
      </c>
      <c r="N333" s="25" t="s">
        <v>57</v>
      </c>
      <c r="O333" s="25" t="s">
        <v>809</v>
      </c>
    </row>
    <row r="334" spans="1:15" ht="2.15" hidden="1" customHeight="1">
      <c r="A334" t="s">
        <v>1065</v>
      </c>
      <c r="B334" t="s">
        <v>22</v>
      </c>
      <c r="C334" t="s">
        <v>17</v>
      </c>
      <c r="D334">
        <v>3019</v>
      </c>
      <c r="E334" t="s">
        <v>1066</v>
      </c>
      <c r="F334" t="s">
        <v>1066</v>
      </c>
      <c r="G334" t="s">
        <v>1066</v>
      </c>
      <c r="H334" t="s">
        <v>812</v>
      </c>
      <c r="I334" t="s">
        <v>24</v>
      </c>
      <c r="J334" t="s">
        <v>738</v>
      </c>
      <c r="K334" t="s">
        <v>1065</v>
      </c>
      <c r="L334" t="s">
        <v>57</v>
      </c>
      <c r="M334" t="s">
        <v>57</v>
      </c>
      <c r="N334" t="s">
        <v>57</v>
      </c>
      <c r="O334" t="s">
        <v>809</v>
      </c>
    </row>
    <row r="335" spans="1:15" hidden="1">
      <c r="A335" t="s">
        <v>741</v>
      </c>
      <c r="B335" t="s">
        <v>22</v>
      </c>
      <c r="C335" t="s">
        <v>23</v>
      </c>
      <c r="D335">
        <v>3003</v>
      </c>
      <c r="E335" t="s">
        <v>1067</v>
      </c>
      <c r="F335" t="s">
        <v>744</v>
      </c>
      <c r="G335" t="s">
        <v>744</v>
      </c>
      <c r="H335" t="s">
        <v>814</v>
      </c>
      <c r="I335" t="s">
        <v>24</v>
      </c>
      <c r="J335" t="s">
        <v>745</v>
      </c>
      <c r="K335" t="s">
        <v>746</v>
      </c>
      <c r="L335" t="s">
        <v>57</v>
      </c>
      <c r="M335" t="s">
        <v>809</v>
      </c>
      <c r="N335" t="s">
        <v>57</v>
      </c>
      <c r="O335" t="s">
        <v>809</v>
      </c>
    </row>
    <row r="336" spans="1:15" hidden="1">
      <c r="A336" t="s">
        <v>781</v>
      </c>
      <c r="B336" t="s">
        <v>22</v>
      </c>
      <c r="C336" t="s">
        <v>23</v>
      </c>
      <c r="D336">
        <v>3004</v>
      </c>
      <c r="E336" t="s">
        <v>782</v>
      </c>
      <c r="F336" t="s">
        <v>782</v>
      </c>
      <c r="G336" t="s">
        <v>782</v>
      </c>
      <c r="H336" t="s">
        <v>814</v>
      </c>
      <c r="I336" t="s">
        <v>24</v>
      </c>
      <c r="J336" t="s">
        <v>745</v>
      </c>
      <c r="K336" t="s">
        <v>1068</v>
      </c>
      <c r="L336" t="s">
        <v>57</v>
      </c>
      <c r="M336" t="s">
        <v>57</v>
      </c>
      <c r="N336" t="s">
        <v>57</v>
      </c>
      <c r="O336" t="s">
        <v>809</v>
      </c>
    </row>
    <row r="337" spans="1:15" hidden="1">
      <c r="A337" t="s">
        <v>763</v>
      </c>
      <c r="B337" t="s">
        <v>22</v>
      </c>
      <c r="C337" t="s">
        <v>8</v>
      </c>
      <c r="D337">
        <v>3016</v>
      </c>
      <c r="E337" t="s">
        <v>1069</v>
      </c>
      <c r="F337" t="s">
        <v>766</v>
      </c>
      <c r="G337" t="s">
        <v>766</v>
      </c>
      <c r="H337" t="s">
        <v>814</v>
      </c>
      <c r="I337" t="s">
        <v>28</v>
      </c>
      <c r="J337" t="s">
        <v>767</v>
      </c>
      <c r="K337" t="s">
        <v>1070</v>
      </c>
      <c r="L337" t="s">
        <v>809</v>
      </c>
      <c r="M337" t="s">
        <v>809</v>
      </c>
      <c r="N337" t="s">
        <v>57</v>
      </c>
      <c r="O337" t="s">
        <v>809</v>
      </c>
    </row>
  </sheetData>
  <autoFilter ref="A1:T337" xr:uid="{00000000-0001-0000-0000-000000000000}">
    <filterColumn colId="8">
      <filters>
        <filter val="Crude Oil"/>
      </filters>
    </filterColumn>
    <filterColumn colId="10">
      <filters>
        <filter val="Dated Brent Diffs"/>
        <filter val="ICE Brent Diffs"/>
        <filter val="NYMEX WTI Diffs"/>
      </filters>
    </filterColumn>
    <sortState xmlns:xlrd2="http://schemas.microsoft.com/office/spreadsheetml/2017/richdata2" ref="A245:T308">
      <sortCondition ref="H1:H337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A4F6-403A-44EF-A2DC-C0B09DDD54AD}">
  <dimension ref="A1:B27"/>
  <sheetViews>
    <sheetView workbookViewId="0">
      <selection activeCell="B25" sqref="B25"/>
    </sheetView>
  </sheetViews>
  <sheetFormatPr defaultRowHeight="15.5"/>
  <cols>
    <col min="1" max="1" width="33.75" customWidth="1"/>
    <col min="2" max="2" width="21.25" customWidth="1"/>
  </cols>
  <sheetData>
    <row r="1" spans="1:2" ht="52.4" customHeight="1" thickBot="1">
      <c r="A1" s="64" t="s">
        <v>1071</v>
      </c>
      <c r="B1" s="65"/>
    </row>
    <row r="2" spans="1:2" ht="42.5" thickBot="1">
      <c r="A2" s="7" t="s">
        <v>1072</v>
      </c>
      <c r="B2" s="8" t="s">
        <v>1073</v>
      </c>
    </row>
    <row r="3" spans="1:2" ht="16" thickBot="1">
      <c r="A3" s="18" t="s">
        <v>1074</v>
      </c>
      <c r="B3" s="19">
        <v>1200</v>
      </c>
    </row>
    <row r="4" spans="1:2" ht="16" thickBot="1">
      <c r="A4" s="9" t="s">
        <v>1075</v>
      </c>
      <c r="B4" s="10">
        <v>600</v>
      </c>
    </row>
    <row r="5" spans="1:2" ht="16" thickBot="1">
      <c r="A5" s="9" t="s">
        <v>1076</v>
      </c>
      <c r="B5" s="11">
        <v>1200</v>
      </c>
    </row>
    <row r="6" spans="1:2" ht="16" thickBot="1">
      <c r="A6" s="9" t="s">
        <v>1077</v>
      </c>
      <c r="B6" s="11">
        <v>1500</v>
      </c>
    </row>
    <row r="7" spans="1:2" ht="16" thickBot="1">
      <c r="A7" s="12" t="s">
        <v>1078</v>
      </c>
      <c r="B7" s="11">
        <v>1100</v>
      </c>
    </row>
    <row r="8" spans="1:2" ht="16" thickBot="1">
      <c r="A8" s="9" t="s">
        <v>1079</v>
      </c>
      <c r="B8" s="11">
        <v>1200</v>
      </c>
    </row>
    <row r="9" spans="1:2" ht="16" thickBot="1">
      <c r="A9" s="9" t="s">
        <v>1080</v>
      </c>
      <c r="B9" s="11">
        <v>1200</v>
      </c>
    </row>
    <row r="10" spans="1:2" ht="16" thickBot="1">
      <c r="A10" s="9" t="s">
        <v>1081</v>
      </c>
      <c r="B10" s="11">
        <v>1200</v>
      </c>
    </row>
    <row r="11" spans="1:2" ht="16" thickBot="1">
      <c r="A11" s="9" t="s">
        <v>1082</v>
      </c>
      <c r="B11" s="10">
        <v>900</v>
      </c>
    </row>
    <row r="12" spans="1:2" ht="16" thickBot="1">
      <c r="A12" s="9" t="s">
        <v>1083</v>
      </c>
      <c r="B12" s="13" t="s">
        <v>1084</v>
      </c>
    </row>
    <row r="13" spans="1:2" ht="16" thickBot="1">
      <c r="A13" s="9" t="s">
        <v>1085</v>
      </c>
      <c r="B13" s="10">
        <v>800</v>
      </c>
    </row>
    <row r="14" spans="1:2" ht="16" thickBot="1">
      <c r="A14" s="9" t="s">
        <v>1086</v>
      </c>
      <c r="B14" s="11">
        <v>4900</v>
      </c>
    </row>
    <row r="15" spans="1:2" ht="16" thickBot="1">
      <c r="A15" s="9" t="s">
        <v>1087</v>
      </c>
      <c r="B15" s="11">
        <v>1700</v>
      </c>
    </row>
    <row r="16" spans="1:2" ht="16" thickBot="1">
      <c r="A16" s="9" t="s">
        <v>1088</v>
      </c>
      <c r="B16" s="11">
        <v>2200</v>
      </c>
    </row>
    <row r="17" spans="1:2" ht="16" thickBot="1">
      <c r="A17" s="9" t="s">
        <v>1089</v>
      </c>
      <c r="B17" s="11">
        <v>25800</v>
      </c>
    </row>
    <row r="18" spans="1:2" ht="16" thickBot="1">
      <c r="A18" s="9" t="s">
        <v>1090</v>
      </c>
      <c r="B18" s="11">
        <v>6400</v>
      </c>
    </row>
    <row r="19" spans="1:2" ht="16" thickBot="1">
      <c r="A19" s="9" t="s">
        <v>1091</v>
      </c>
      <c r="B19" s="11">
        <v>6000</v>
      </c>
    </row>
    <row r="20" spans="1:2" ht="16" thickBot="1">
      <c r="A20" s="9" t="s">
        <v>1092</v>
      </c>
      <c r="B20" s="14" t="s">
        <v>1093</v>
      </c>
    </row>
    <row r="21" spans="1:2" ht="16" thickBot="1">
      <c r="A21" s="9" t="s">
        <v>1094</v>
      </c>
      <c r="B21" s="11">
        <v>1000</v>
      </c>
    </row>
    <row r="22" spans="1:2" ht="16" thickBot="1">
      <c r="A22" s="9" t="s">
        <v>1095</v>
      </c>
      <c r="B22" s="10">
        <v>500</v>
      </c>
    </row>
    <row r="23" spans="1:2" ht="16" thickBot="1">
      <c r="A23" s="9" t="s">
        <v>1096</v>
      </c>
      <c r="B23" s="10">
        <v>50</v>
      </c>
    </row>
    <row r="24" spans="1:2" ht="16" thickBot="1">
      <c r="A24" s="9" t="s">
        <v>1097</v>
      </c>
      <c r="B24" s="13" t="s">
        <v>1098</v>
      </c>
    </row>
    <row r="25" spans="1:2" ht="16" thickBot="1">
      <c r="A25" s="9" t="s">
        <v>1099</v>
      </c>
      <c r="B25" s="13" t="s">
        <v>1100</v>
      </c>
    </row>
    <row r="26" spans="1:2" ht="28.5" thickBot="1">
      <c r="A26" s="9" t="s">
        <v>1101</v>
      </c>
      <c r="B26" s="11">
        <v>2000</v>
      </c>
    </row>
    <row r="27" spans="1:2" ht="28.5" thickBot="1">
      <c r="A27" s="15" t="s">
        <v>1102</v>
      </c>
      <c r="B27" s="16">
        <v>2000</v>
      </c>
    </row>
  </sheetData>
  <mergeCells count="1">
    <mergeCell ref="A1:B1"/>
  </mergeCells>
  <hyperlinks>
    <hyperlink ref="B12" r:id="rId1" location="sdfootnote8sym" display="https://www.cftc.gov/IndustryOversight/MarketSurveillance/SpeculativeLimits/index.htm - sdfootnote8sym" xr:uid="{AAA8A76F-E700-4EA2-9D51-500E6A5BFD86}"/>
    <hyperlink ref="B24" r:id="rId2" location="sdfootnote9sym" display="https://www.cftc.gov/IndustryOversight/MarketSurveillance/SpeculativeLimits/index.htm - sdfootnote9sym" xr:uid="{D5E36464-2482-4E5D-8663-2AC733289D81}"/>
    <hyperlink ref="B25" r:id="rId3" location="sdfootnote10sym" display="https://www.cftc.gov/IndustryOversight/MarketSurveillance/SpeculativeLimits/index.htm - sdfootnote10sym" xr:uid="{13E98401-91BE-427F-8D7C-42C84ED1015C}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1679-69A2-454D-B109-81B7C0884EBB}">
  <dimension ref="A1:AB159"/>
  <sheetViews>
    <sheetView topLeftCell="A123" workbookViewId="0">
      <selection activeCell="M156" sqref="M156"/>
    </sheetView>
  </sheetViews>
  <sheetFormatPr defaultRowHeight="15.5"/>
  <cols>
    <col min="1" max="1" width="2.25" bestFit="1" customWidth="1"/>
    <col min="2" max="2" width="49.25" customWidth="1"/>
    <col min="3" max="3" width="32.58203125" bestFit="1" customWidth="1"/>
    <col min="28" max="28" width="11.75" bestFit="1" customWidth="1"/>
  </cols>
  <sheetData>
    <row r="1" spans="1:19" s="31" customFormat="1">
      <c r="A1" s="30" t="s">
        <v>809</v>
      </c>
      <c r="B1" s="31" t="s">
        <v>806</v>
      </c>
      <c r="C1" s="31" t="s">
        <v>3</v>
      </c>
      <c r="D1" s="31" t="s">
        <v>17</v>
      </c>
      <c r="E1" s="31">
        <v>1000</v>
      </c>
      <c r="F1" s="31" t="s">
        <v>518</v>
      </c>
      <c r="G1" s="31" t="s">
        <v>518</v>
      </c>
      <c r="H1" s="31" t="s">
        <v>518</v>
      </c>
      <c r="I1" s="31" t="s">
        <v>807</v>
      </c>
      <c r="J1" s="31" t="s">
        <v>7</v>
      </c>
      <c r="K1" s="31" t="s">
        <v>62</v>
      </c>
      <c r="L1" s="31" t="s">
        <v>808</v>
      </c>
      <c r="M1" s="31" t="s">
        <v>17</v>
      </c>
      <c r="N1" s="31" t="s">
        <v>1103</v>
      </c>
      <c r="O1" s="31" t="s">
        <v>66</v>
      </c>
      <c r="P1" s="31" t="s">
        <v>57</v>
      </c>
      <c r="Q1" s="31" t="s">
        <v>57</v>
      </c>
      <c r="R1" s="31" t="s">
        <v>809</v>
      </c>
      <c r="S1" s="31" t="s">
        <v>809</v>
      </c>
    </row>
    <row r="2" spans="1:19" s="31" customFormat="1">
      <c r="A2" s="30" t="s">
        <v>809</v>
      </c>
      <c r="B2" s="31" t="s">
        <v>810</v>
      </c>
      <c r="C2" s="31" t="s">
        <v>3</v>
      </c>
      <c r="D2" s="31" t="s">
        <v>17</v>
      </c>
      <c r="E2" s="31">
        <v>1001</v>
      </c>
      <c r="F2" s="31" t="s">
        <v>811</v>
      </c>
      <c r="G2" s="31" t="s">
        <v>811</v>
      </c>
      <c r="H2" s="31" t="s">
        <v>811</v>
      </c>
      <c r="I2" s="31" t="s">
        <v>812</v>
      </c>
      <c r="J2" s="31" t="s">
        <v>7</v>
      </c>
      <c r="K2" s="31" t="s">
        <v>62</v>
      </c>
      <c r="L2" s="31" t="s">
        <v>808</v>
      </c>
      <c r="M2" s="31" t="s">
        <v>17</v>
      </c>
      <c r="P2" s="31" t="s">
        <v>809</v>
      </c>
      <c r="Q2" s="31" t="s">
        <v>57</v>
      </c>
      <c r="R2" s="31" t="s">
        <v>809</v>
      </c>
      <c r="S2" s="31" t="s">
        <v>809</v>
      </c>
    </row>
    <row r="3" spans="1:19" s="31" customFormat="1">
      <c r="A3" s="30" t="s">
        <v>809</v>
      </c>
      <c r="B3" s="31" t="s">
        <v>810</v>
      </c>
      <c r="C3" s="31" t="s">
        <v>3</v>
      </c>
      <c r="D3" s="31" t="s">
        <v>17</v>
      </c>
      <c r="E3" s="31">
        <v>1004</v>
      </c>
      <c r="F3" s="31" t="s">
        <v>813</v>
      </c>
      <c r="G3" s="31" t="s">
        <v>813</v>
      </c>
      <c r="H3" s="31" t="s">
        <v>813</v>
      </c>
      <c r="I3" s="31" t="s">
        <v>814</v>
      </c>
      <c r="J3" s="31" t="s">
        <v>7</v>
      </c>
      <c r="K3" s="31" t="s">
        <v>62</v>
      </c>
      <c r="L3" s="31" t="s">
        <v>808</v>
      </c>
      <c r="P3" s="31" t="s">
        <v>809</v>
      </c>
      <c r="Q3" s="31" t="s">
        <v>809</v>
      </c>
      <c r="R3" s="31" t="s">
        <v>809</v>
      </c>
      <c r="S3" s="31" t="s">
        <v>809</v>
      </c>
    </row>
    <row r="4" spans="1:19" s="31" customFormat="1">
      <c r="A4" s="30" t="s">
        <v>809</v>
      </c>
      <c r="B4" s="31" t="s">
        <v>815</v>
      </c>
      <c r="C4" s="31" t="s">
        <v>3</v>
      </c>
      <c r="D4" s="31" t="s">
        <v>17</v>
      </c>
      <c r="E4" s="31">
        <v>1002</v>
      </c>
      <c r="F4" s="31" t="s">
        <v>816</v>
      </c>
      <c r="G4" s="31" t="s">
        <v>816</v>
      </c>
      <c r="H4" s="31" t="s">
        <v>816</v>
      </c>
      <c r="I4" s="31" t="s">
        <v>522</v>
      </c>
      <c r="J4" s="31" t="s">
        <v>7</v>
      </c>
      <c r="K4" s="31" t="s">
        <v>62</v>
      </c>
      <c r="L4" s="31" t="s">
        <v>808</v>
      </c>
      <c r="P4" s="31" t="s">
        <v>809</v>
      </c>
      <c r="Q4" s="31" t="s">
        <v>809</v>
      </c>
      <c r="R4" s="31" t="s">
        <v>809</v>
      </c>
      <c r="S4" s="31" t="s">
        <v>809</v>
      </c>
    </row>
    <row r="5" spans="1:19" s="31" customFormat="1">
      <c r="A5" s="30" t="s">
        <v>809</v>
      </c>
      <c r="B5" s="31" t="s">
        <v>817</v>
      </c>
      <c r="C5" s="31" t="s">
        <v>3</v>
      </c>
      <c r="D5" s="31" t="s">
        <v>17</v>
      </c>
      <c r="E5" s="31">
        <v>1003</v>
      </c>
      <c r="F5" s="31" t="s">
        <v>818</v>
      </c>
      <c r="G5" s="31" t="s">
        <v>818</v>
      </c>
      <c r="H5" s="31" t="s">
        <v>818</v>
      </c>
      <c r="I5" s="31" t="s">
        <v>522</v>
      </c>
      <c r="J5" s="31" t="s">
        <v>7</v>
      </c>
      <c r="K5" s="31" t="s">
        <v>62</v>
      </c>
      <c r="L5" s="31" t="s">
        <v>808</v>
      </c>
      <c r="P5" s="31" t="s">
        <v>809</v>
      </c>
      <c r="Q5" s="31" t="s">
        <v>809</v>
      </c>
      <c r="R5" s="31" t="s">
        <v>809</v>
      </c>
      <c r="S5" s="31" t="s">
        <v>809</v>
      </c>
    </row>
    <row r="6" spans="1:19" s="31" customFormat="1">
      <c r="A6" s="30" t="s">
        <v>809</v>
      </c>
      <c r="B6" s="31" t="s">
        <v>318</v>
      </c>
      <c r="C6" s="31" t="s">
        <v>3</v>
      </c>
      <c r="D6" s="31" t="s">
        <v>20</v>
      </c>
      <c r="E6" s="31">
        <v>1134</v>
      </c>
      <c r="F6" s="31" t="s">
        <v>819</v>
      </c>
      <c r="G6" s="31" t="s">
        <v>819</v>
      </c>
      <c r="H6" s="31" t="s">
        <v>819</v>
      </c>
      <c r="I6" s="31" t="s">
        <v>814</v>
      </c>
      <c r="J6" s="31" t="s">
        <v>7</v>
      </c>
      <c r="K6" s="31" t="s">
        <v>62</v>
      </c>
      <c r="L6" s="31" t="s">
        <v>321</v>
      </c>
      <c r="P6" s="31" t="s">
        <v>809</v>
      </c>
      <c r="Q6" s="31" t="s">
        <v>809</v>
      </c>
      <c r="R6" s="31" t="s">
        <v>57</v>
      </c>
      <c r="S6" s="31" t="s">
        <v>809</v>
      </c>
    </row>
    <row r="7" spans="1:19" s="31" customFormat="1">
      <c r="A7" s="30" t="s">
        <v>809</v>
      </c>
      <c r="B7" s="31" t="s">
        <v>820</v>
      </c>
      <c r="C7" s="31" t="s">
        <v>3</v>
      </c>
      <c r="D7" s="31" t="s">
        <v>20</v>
      </c>
      <c r="E7" s="31">
        <v>1159</v>
      </c>
      <c r="F7" s="31" t="s">
        <v>821</v>
      </c>
      <c r="G7" s="31" t="s">
        <v>821</v>
      </c>
      <c r="H7" s="31" t="s">
        <v>821</v>
      </c>
      <c r="I7" s="31" t="s">
        <v>522</v>
      </c>
      <c r="J7" s="31" t="s">
        <v>7</v>
      </c>
      <c r="K7" s="31" t="s">
        <v>62</v>
      </c>
      <c r="L7" s="31" t="s">
        <v>523</v>
      </c>
      <c r="P7" s="31" t="s">
        <v>809</v>
      </c>
      <c r="Q7" s="31" t="s">
        <v>809</v>
      </c>
      <c r="R7" s="31" t="s">
        <v>57</v>
      </c>
      <c r="S7" s="31" t="s">
        <v>809</v>
      </c>
    </row>
    <row r="8" spans="1:19" s="31" customFormat="1">
      <c r="A8" s="30" t="s">
        <v>809</v>
      </c>
      <c r="B8" s="31" t="s">
        <v>822</v>
      </c>
      <c r="C8" s="31" t="s">
        <v>3</v>
      </c>
      <c r="D8" s="31" t="s">
        <v>20</v>
      </c>
      <c r="E8" s="31">
        <v>1160</v>
      </c>
      <c r="F8" s="31" t="s">
        <v>823</v>
      </c>
      <c r="G8" s="31" t="s">
        <v>823</v>
      </c>
      <c r="H8" s="31" t="s">
        <v>823</v>
      </c>
      <c r="I8" s="31" t="s">
        <v>522</v>
      </c>
      <c r="J8" s="31" t="s">
        <v>7</v>
      </c>
      <c r="K8" s="31" t="s">
        <v>62</v>
      </c>
      <c r="L8" s="31" t="s">
        <v>523</v>
      </c>
      <c r="P8" s="31" t="s">
        <v>809</v>
      </c>
      <c r="Q8" s="31" t="s">
        <v>809</v>
      </c>
      <c r="R8" s="31" t="s">
        <v>57</v>
      </c>
      <c r="S8" s="31" t="s">
        <v>809</v>
      </c>
    </row>
    <row r="9" spans="1:19" s="31" customFormat="1">
      <c r="A9" s="30" t="s">
        <v>809</v>
      </c>
      <c r="B9" s="31" t="s">
        <v>824</v>
      </c>
      <c r="C9" s="31" t="s">
        <v>3</v>
      </c>
      <c r="D9" s="31" t="s">
        <v>20</v>
      </c>
      <c r="E9" s="31">
        <v>1161</v>
      </c>
      <c r="F9" s="31" t="s">
        <v>825</v>
      </c>
      <c r="G9" s="31" t="s">
        <v>825</v>
      </c>
      <c r="H9" s="31" t="s">
        <v>825</v>
      </c>
      <c r="I9" s="31" t="s">
        <v>522</v>
      </c>
      <c r="J9" s="31" t="s">
        <v>7</v>
      </c>
      <c r="K9" s="31" t="s">
        <v>62</v>
      </c>
      <c r="L9" s="31" t="s">
        <v>523</v>
      </c>
      <c r="P9" s="31" t="s">
        <v>809</v>
      </c>
      <c r="Q9" s="31" t="s">
        <v>809</v>
      </c>
      <c r="R9" s="31" t="s">
        <v>57</v>
      </c>
      <c r="S9" s="31" t="s">
        <v>809</v>
      </c>
    </row>
    <row r="10" spans="1:19" s="31" customFormat="1">
      <c r="A10" s="30" t="s">
        <v>809</v>
      </c>
      <c r="B10" s="31" t="s">
        <v>330</v>
      </c>
      <c r="C10" s="31" t="s">
        <v>3</v>
      </c>
      <c r="D10" s="31" t="s">
        <v>20</v>
      </c>
      <c r="E10" s="31">
        <v>1135</v>
      </c>
      <c r="F10" s="31" t="s">
        <v>826</v>
      </c>
      <c r="G10" s="31" t="s">
        <v>826</v>
      </c>
      <c r="H10" s="31" t="s">
        <v>826</v>
      </c>
      <c r="I10" s="31" t="s">
        <v>814</v>
      </c>
      <c r="J10" s="31" t="s">
        <v>7</v>
      </c>
      <c r="K10" s="31" t="s">
        <v>62</v>
      </c>
      <c r="L10" s="31" t="s">
        <v>321</v>
      </c>
      <c r="P10" s="31" t="s">
        <v>809</v>
      </c>
      <c r="Q10" s="31" t="s">
        <v>809</v>
      </c>
      <c r="R10" s="31" t="s">
        <v>57</v>
      </c>
      <c r="S10" s="31" t="s">
        <v>809</v>
      </c>
    </row>
    <row r="11" spans="1:19" s="31" customFormat="1">
      <c r="A11" s="30" t="s">
        <v>809</v>
      </c>
      <c r="B11" s="31" t="s">
        <v>827</v>
      </c>
      <c r="C11" s="31" t="s">
        <v>3</v>
      </c>
      <c r="D11" s="31" t="s">
        <v>20</v>
      </c>
      <c r="E11" s="31">
        <v>1162</v>
      </c>
      <c r="F11" s="31" t="s">
        <v>828</v>
      </c>
      <c r="G11" s="31" t="s">
        <v>828</v>
      </c>
      <c r="H11" s="31" t="s">
        <v>828</v>
      </c>
      <c r="I11" s="31" t="s">
        <v>522</v>
      </c>
      <c r="J11" s="31" t="s">
        <v>7</v>
      </c>
      <c r="K11" s="31" t="s">
        <v>62</v>
      </c>
      <c r="L11" s="31" t="s">
        <v>523</v>
      </c>
      <c r="P11" s="31" t="s">
        <v>809</v>
      </c>
      <c r="Q11" s="31" t="s">
        <v>809</v>
      </c>
      <c r="R11" s="31" t="s">
        <v>57</v>
      </c>
      <c r="S11" s="31" t="s">
        <v>809</v>
      </c>
    </row>
    <row r="12" spans="1:19" s="31" customFormat="1">
      <c r="A12" s="30" t="s">
        <v>809</v>
      </c>
      <c r="B12" s="31" t="s">
        <v>829</v>
      </c>
      <c r="C12" s="31" t="s">
        <v>3</v>
      </c>
      <c r="D12" s="31" t="s">
        <v>20</v>
      </c>
      <c r="E12" s="31">
        <v>1163</v>
      </c>
      <c r="F12" s="31" t="s">
        <v>830</v>
      </c>
      <c r="G12" s="31" t="s">
        <v>830</v>
      </c>
      <c r="H12" s="31" t="s">
        <v>830</v>
      </c>
      <c r="I12" s="31" t="s">
        <v>522</v>
      </c>
      <c r="J12" s="31" t="s">
        <v>7</v>
      </c>
      <c r="K12" s="31" t="s">
        <v>62</v>
      </c>
      <c r="L12" s="31" t="s">
        <v>523</v>
      </c>
      <c r="P12" s="31" t="s">
        <v>809</v>
      </c>
      <c r="Q12" s="31" t="s">
        <v>809</v>
      </c>
      <c r="R12" s="31" t="s">
        <v>57</v>
      </c>
      <c r="S12" s="31" t="s">
        <v>809</v>
      </c>
    </row>
    <row r="13" spans="1:19" s="31" customFormat="1">
      <c r="A13" s="30" t="s">
        <v>809</v>
      </c>
      <c r="B13" s="31" t="s">
        <v>334</v>
      </c>
      <c r="C13" s="31" t="s">
        <v>3</v>
      </c>
      <c r="D13" s="31" t="s">
        <v>20</v>
      </c>
      <c r="E13" s="31">
        <v>1136</v>
      </c>
      <c r="F13" s="31" t="s">
        <v>831</v>
      </c>
      <c r="G13" s="31" t="s">
        <v>831</v>
      </c>
      <c r="H13" s="31" t="s">
        <v>831</v>
      </c>
      <c r="I13" s="31" t="s">
        <v>814</v>
      </c>
      <c r="J13" s="31" t="s">
        <v>7</v>
      </c>
      <c r="K13" s="31" t="s">
        <v>62</v>
      </c>
      <c r="L13" s="31" t="s">
        <v>321</v>
      </c>
      <c r="P13" s="31" t="s">
        <v>809</v>
      </c>
      <c r="Q13" s="31" t="s">
        <v>809</v>
      </c>
      <c r="R13" s="31" t="s">
        <v>57</v>
      </c>
      <c r="S13" s="31" t="s">
        <v>809</v>
      </c>
    </row>
    <row r="14" spans="1:19" s="31" customFormat="1">
      <c r="A14" s="30" t="s">
        <v>809</v>
      </c>
      <c r="B14" s="31" t="s">
        <v>832</v>
      </c>
      <c r="C14" s="31" t="s">
        <v>3</v>
      </c>
      <c r="D14" s="31" t="s">
        <v>21</v>
      </c>
      <c r="E14" s="31">
        <v>1164</v>
      </c>
      <c r="F14" s="31" t="s">
        <v>833</v>
      </c>
      <c r="G14" s="31" t="s">
        <v>833</v>
      </c>
      <c r="H14" s="31" t="s">
        <v>833</v>
      </c>
      <c r="I14" s="31" t="s">
        <v>522</v>
      </c>
      <c r="J14" s="31" t="s">
        <v>7</v>
      </c>
      <c r="K14" s="31" t="s">
        <v>62</v>
      </c>
      <c r="L14" s="31" t="s">
        <v>523</v>
      </c>
      <c r="P14" s="31" t="s">
        <v>809</v>
      </c>
      <c r="Q14" s="31" t="s">
        <v>809</v>
      </c>
      <c r="R14" s="31" t="s">
        <v>57</v>
      </c>
      <c r="S14" s="31" t="s">
        <v>809</v>
      </c>
    </row>
    <row r="15" spans="1:19" s="31" customFormat="1">
      <c r="A15" s="30" t="s">
        <v>809</v>
      </c>
      <c r="B15" s="31" t="s">
        <v>338</v>
      </c>
      <c r="C15" s="31" t="s">
        <v>3</v>
      </c>
      <c r="D15" s="31" t="s">
        <v>20</v>
      </c>
      <c r="E15" s="31">
        <v>1137</v>
      </c>
      <c r="F15" s="31" t="s">
        <v>834</v>
      </c>
      <c r="G15" s="31" t="s">
        <v>834</v>
      </c>
      <c r="H15" s="31" t="s">
        <v>834</v>
      </c>
      <c r="I15" s="31" t="s">
        <v>814</v>
      </c>
      <c r="J15" s="31" t="s">
        <v>7</v>
      </c>
      <c r="K15" s="31" t="s">
        <v>62</v>
      </c>
      <c r="L15" s="31" t="s">
        <v>321</v>
      </c>
      <c r="P15" s="31" t="s">
        <v>809</v>
      </c>
      <c r="Q15" s="31" t="s">
        <v>809</v>
      </c>
      <c r="R15" s="31" t="s">
        <v>57</v>
      </c>
      <c r="S15" s="31" t="s">
        <v>809</v>
      </c>
    </row>
    <row r="16" spans="1:19" s="31" customFormat="1">
      <c r="A16" s="30" t="s">
        <v>809</v>
      </c>
      <c r="B16" s="31" t="s">
        <v>835</v>
      </c>
      <c r="C16" s="31" t="s">
        <v>3</v>
      </c>
      <c r="D16" s="31" t="s">
        <v>20</v>
      </c>
      <c r="E16" s="31">
        <v>1165</v>
      </c>
      <c r="F16" s="31" t="s">
        <v>836</v>
      </c>
      <c r="G16" s="31" t="s">
        <v>836</v>
      </c>
      <c r="H16" s="31" t="s">
        <v>836</v>
      </c>
      <c r="I16" s="31" t="s">
        <v>522</v>
      </c>
      <c r="J16" s="31" t="s">
        <v>7</v>
      </c>
      <c r="K16" s="31" t="s">
        <v>62</v>
      </c>
      <c r="L16" s="31" t="s">
        <v>523</v>
      </c>
      <c r="P16" s="31" t="s">
        <v>809</v>
      </c>
      <c r="Q16" s="31" t="s">
        <v>809</v>
      </c>
      <c r="R16" s="31" t="s">
        <v>57</v>
      </c>
      <c r="S16" s="31" t="s">
        <v>809</v>
      </c>
    </row>
    <row r="17" spans="1:19" s="31" customFormat="1">
      <c r="A17" s="30" t="s">
        <v>809</v>
      </c>
      <c r="B17" s="31" t="s">
        <v>837</v>
      </c>
      <c r="C17" s="31" t="s">
        <v>3</v>
      </c>
      <c r="D17" s="31" t="s">
        <v>20</v>
      </c>
      <c r="E17" s="31">
        <v>1166</v>
      </c>
      <c r="F17" s="31" t="s">
        <v>838</v>
      </c>
      <c r="G17" s="31" t="s">
        <v>838</v>
      </c>
      <c r="H17" s="31" t="s">
        <v>838</v>
      </c>
      <c r="I17" s="31" t="s">
        <v>522</v>
      </c>
      <c r="J17" s="31" t="s">
        <v>7</v>
      </c>
      <c r="K17" s="31" t="s">
        <v>62</v>
      </c>
      <c r="L17" s="31" t="s">
        <v>523</v>
      </c>
      <c r="P17" s="31" t="s">
        <v>809</v>
      </c>
      <c r="Q17" s="31" t="s">
        <v>809</v>
      </c>
      <c r="R17" s="31" t="s">
        <v>57</v>
      </c>
      <c r="S17" s="31" t="s">
        <v>809</v>
      </c>
    </row>
    <row r="18" spans="1:19" s="31" customFormat="1">
      <c r="A18" s="30" t="s">
        <v>809</v>
      </c>
      <c r="B18" s="31" t="s">
        <v>839</v>
      </c>
      <c r="C18" s="31" t="s">
        <v>3</v>
      </c>
      <c r="D18" s="31" t="s">
        <v>6</v>
      </c>
      <c r="E18" s="31">
        <v>1085</v>
      </c>
      <c r="F18" s="31" t="s">
        <v>840</v>
      </c>
      <c r="G18" s="31" t="s">
        <v>840</v>
      </c>
      <c r="H18" s="31" t="s">
        <v>840</v>
      </c>
      <c r="I18" s="31" t="s">
        <v>812</v>
      </c>
      <c r="J18" s="31" t="s">
        <v>7</v>
      </c>
      <c r="K18" s="31" t="s">
        <v>62</v>
      </c>
      <c r="L18" s="31" t="s">
        <v>321</v>
      </c>
      <c r="P18" s="31" t="s">
        <v>57</v>
      </c>
      <c r="Q18" s="31" t="s">
        <v>57</v>
      </c>
      <c r="R18" s="31" t="s">
        <v>57</v>
      </c>
      <c r="S18" s="31" t="s">
        <v>809</v>
      </c>
    </row>
    <row r="19" spans="1:19" s="31" customFormat="1">
      <c r="A19" s="30" t="s">
        <v>809</v>
      </c>
      <c r="B19" s="31" t="s">
        <v>841</v>
      </c>
      <c r="C19" s="31" t="s">
        <v>3</v>
      </c>
      <c r="D19" s="31" t="s">
        <v>20</v>
      </c>
      <c r="E19" s="31">
        <v>1167</v>
      </c>
      <c r="F19" s="31" t="s">
        <v>842</v>
      </c>
      <c r="G19" s="31" t="s">
        <v>842</v>
      </c>
      <c r="H19" s="31" t="s">
        <v>842</v>
      </c>
      <c r="I19" s="31" t="s">
        <v>522</v>
      </c>
      <c r="J19" s="31" t="s">
        <v>7</v>
      </c>
      <c r="K19" s="31" t="s">
        <v>62</v>
      </c>
      <c r="L19" s="31" t="s">
        <v>523</v>
      </c>
      <c r="P19" s="31" t="s">
        <v>809</v>
      </c>
      <c r="Q19" s="31" t="s">
        <v>809</v>
      </c>
      <c r="R19" s="31" t="s">
        <v>57</v>
      </c>
      <c r="S19" s="31" t="s">
        <v>809</v>
      </c>
    </row>
    <row r="20" spans="1:19" s="31" customFormat="1">
      <c r="A20" s="30" t="s">
        <v>809</v>
      </c>
      <c r="B20" s="31" t="s">
        <v>348</v>
      </c>
      <c r="C20" s="31" t="s">
        <v>3</v>
      </c>
      <c r="D20" s="31" t="s">
        <v>20</v>
      </c>
      <c r="E20" s="31">
        <v>1139</v>
      </c>
      <c r="F20" s="31" t="s">
        <v>843</v>
      </c>
      <c r="G20" s="31" t="s">
        <v>843</v>
      </c>
      <c r="H20" s="31" t="s">
        <v>843</v>
      </c>
      <c r="I20" s="31" t="s">
        <v>814</v>
      </c>
      <c r="J20" s="31" t="s">
        <v>7</v>
      </c>
      <c r="K20" s="31" t="s">
        <v>62</v>
      </c>
      <c r="L20" s="31" t="s">
        <v>321</v>
      </c>
      <c r="P20" s="31" t="s">
        <v>809</v>
      </c>
      <c r="Q20" s="31" t="s">
        <v>809</v>
      </c>
      <c r="R20" s="31" t="s">
        <v>57</v>
      </c>
      <c r="S20" s="31" t="s">
        <v>809</v>
      </c>
    </row>
    <row r="21" spans="1:19" s="31" customFormat="1">
      <c r="A21" s="30" t="s">
        <v>809</v>
      </c>
      <c r="B21" s="31" t="s">
        <v>844</v>
      </c>
      <c r="C21" s="31" t="s">
        <v>3</v>
      </c>
      <c r="D21" s="31" t="s">
        <v>20</v>
      </c>
      <c r="E21" s="31">
        <v>1016</v>
      </c>
      <c r="F21" s="31" t="s">
        <v>845</v>
      </c>
      <c r="G21" s="31" t="s">
        <v>845</v>
      </c>
      <c r="H21" s="31" t="s">
        <v>845</v>
      </c>
      <c r="I21" s="31" t="s">
        <v>807</v>
      </c>
      <c r="J21" s="31" t="s">
        <v>7</v>
      </c>
      <c r="K21" s="31" t="s">
        <v>62</v>
      </c>
      <c r="L21" s="31" t="s">
        <v>63</v>
      </c>
      <c r="M21" s="31" t="s">
        <v>1104</v>
      </c>
      <c r="N21" s="31" t="s">
        <v>1105</v>
      </c>
      <c r="O21" s="31" t="s">
        <v>66</v>
      </c>
      <c r="P21" s="31" t="s">
        <v>809</v>
      </c>
      <c r="Q21" s="31" t="s">
        <v>809</v>
      </c>
      <c r="R21" s="31" t="s">
        <v>809</v>
      </c>
      <c r="S21" s="31" t="s">
        <v>809</v>
      </c>
    </row>
    <row r="22" spans="1:19" s="31" customFormat="1">
      <c r="A22" s="30" t="s">
        <v>809</v>
      </c>
      <c r="B22" s="31" t="s">
        <v>846</v>
      </c>
      <c r="C22" s="31" t="s">
        <v>3</v>
      </c>
      <c r="D22" s="31" t="s">
        <v>20</v>
      </c>
      <c r="E22" s="31">
        <v>1168</v>
      </c>
      <c r="F22" s="31" t="s">
        <v>847</v>
      </c>
      <c r="G22" s="31" t="s">
        <v>847</v>
      </c>
      <c r="H22" s="31" t="s">
        <v>847</v>
      </c>
      <c r="I22" s="31" t="s">
        <v>522</v>
      </c>
      <c r="J22" s="31" t="s">
        <v>7</v>
      </c>
      <c r="K22" s="31" t="s">
        <v>62</v>
      </c>
      <c r="L22" s="31" t="s">
        <v>523</v>
      </c>
      <c r="P22" s="31" t="s">
        <v>809</v>
      </c>
      <c r="Q22" s="31" t="s">
        <v>809</v>
      </c>
      <c r="R22" s="31" t="s">
        <v>57</v>
      </c>
      <c r="S22" s="31" t="s">
        <v>809</v>
      </c>
    </row>
    <row r="23" spans="1:19" s="31" customFormat="1">
      <c r="A23" s="30" t="s">
        <v>809</v>
      </c>
      <c r="B23" s="31" t="s">
        <v>352</v>
      </c>
      <c r="C23" s="31" t="s">
        <v>3</v>
      </c>
      <c r="D23" s="31" t="s">
        <v>20</v>
      </c>
      <c r="E23" s="31">
        <v>1140</v>
      </c>
      <c r="F23" s="31" t="s">
        <v>848</v>
      </c>
      <c r="G23" s="31" t="s">
        <v>848</v>
      </c>
      <c r="H23" s="31" t="s">
        <v>848</v>
      </c>
      <c r="I23" s="31" t="s">
        <v>814</v>
      </c>
      <c r="J23" s="31" t="s">
        <v>7</v>
      </c>
      <c r="K23" s="31" t="s">
        <v>62</v>
      </c>
      <c r="L23" s="31" t="s">
        <v>321</v>
      </c>
      <c r="P23" s="31" t="s">
        <v>809</v>
      </c>
      <c r="Q23" s="31" t="s">
        <v>809</v>
      </c>
      <c r="R23" s="31" t="s">
        <v>57</v>
      </c>
      <c r="S23" s="31" t="s">
        <v>809</v>
      </c>
    </row>
    <row r="24" spans="1:19" s="31" customFormat="1">
      <c r="A24" s="30" t="s">
        <v>809</v>
      </c>
      <c r="B24" s="31" t="s">
        <v>534</v>
      </c>
      <c r="C24" s="31" t="s">
        <v>3</v>
      </c>
      <c r="D24" s="31" t="s">
        <v>20</v>
      </c>
      <c r="E24" s="31">
        <v>1169</v>
      </c>
      <c r="F24" s="31" t="s">
        <v>535</v>
      </c>
      <c r="G24" s="31" t="s">
        <v>535</v>
      </c>
      <c r="H24" s="31" t="s">
        <v>535</v>
      </c>
      <c r="I24" s="31" t="s">
        <v>522</v>
      </c>
      <c r="J24" s="31" t="s">
        <v>7</v>
      </c>
      <c r="K24" s="31" t="s">
        <v>62</v>
      </c>
      <c r="L24" s="31" t="s">
        <v>523</v>
      </c>
      <c r="P24" s="31" t="s">
        <v>809</v>
      </c>
      <c r="Q24" s="31" t="s">
        <v>809</v>
      </c>
      <c r="R24" s="31" t="s">
        <v>57</v>
      </c>
      <c r="S24" s="31" t="s">
        <v>809</v>
      </c>
    </row>
    <row r="25" spans="1:19" s="31" customFormat="1">
      <c r="A25" s="30" t="s">
        <v>809</v>
      </c>
      <c r="B25" s="31" t="s">
        <v>849</v>
      </c>
      <c r="C25" s="31" t="s">
        <v>3</v>
      </c>
      <c r="D25" s="31" t="s">
        <v>20</v>
      </c>
      <c r="E25" s="31">
        <v>1170</v>
      </c>
      <c r="F25" s="31" t="s">
        <v>850</v>
      </c>
      <c r="G25" s="31" t="s">
        <v>850</v>
      </c>
      <c r="H25" s="31" t="s">
        <v>850</v>
      </c>
      <c r="I25" s="31" t="s">
        <v>522</v>
      </c>
      <c r="J25" s="31" t="s">
        <v>7</v>
      </c>
      <c r="K25" s="31" t="s">
        <v>62</v>
      </c>
      <c r="L25" s="31" t="s">
        <v>523</v>
      </c>
      <c r="P25" s="31" t="s">
        <v>809</v>
      </c>
      <c r="Q25" s="31" t="s">
        <v>809</v>
      </c>
      <c r="R25" s="31" t="s">
        <v>57</v>
      </c>
      <c r="S25" s="31" t="s">
        <v>809</v>
      </c>
    </row>
    <row r="26" spans="1:19" s="31" customFormat="1">
      <c r="A26" s="30" t="s">
        <v>809</v>
      </c>
      <c r="B26" s="31" t="s">
        <v>851</v>
      </c>
      <c r="C26" s="31" t="s">
        <v>3</v>
      </c>
      <c r="D26" s="31" t="s">
        <v>20</v>
      </c>
      <c r="E26" s="31">
        <v>1020</v>
      </c>
      <c r="F26" s="31" t="s">
        <v>852</v>
      </c>
      <c r="G26" s="31" t="s">
        <v>852</v>
      </c>
      <c r="H26" s="31" t="s">
        <v>853</v>
      </c>
      <c r="I26" s="31" t="s">
        <v>807</v>
      </c>
      <c r="J26" s="31" t="s">
        <v>7</v>
      </c>
      <c r="K26" s="31" t="s">
        <v>62</v>
      </c>
      <c r="L26" s="31" t="s">
        <v>63</v>
      </c>
      <c r="M26" s="31" t="s">
        <v>1104</v>
      </c>
      <c r="N26" s="31" t="s">
        <v>1106</v>
      </c>
      <c r="O26" s="31" t="s">
        <v>66</v>
      </c>
      <c r="P26" s="31" t="s">
        <v>809</v>
      </c>
      <c r="Q26" s="31" t="s">
        <v>809</v>
      </c>
      <c r="R26" s="31" t="s">
        <v>57</v>
      </c>
      <c r="S26" s="31" t="s">
        <v>809</v>
      </c>
    </row>
    <row r="27" spans="1:19" s="31" customFormat="1">
      <c r="A27" s="30" t="s">
        <v>809</v>
      </c>
      <c r="B27" s="31" t="s">
        <v>854</v>
      </c>
      <c r="C27" s="31" t="s">
        <v>3</v>
      </c>
      <c r="D27" s="31" t="s">
        <v>8</v>
      </c>
      <c r="E27" s="31">
        <v>1091</v>
      </c>
      <c r="F27" s="31" t="s">
        <v>855</v>
      </c>
      <c r="G27" s="31" t="s">
        <v>855</v>
      </c>
      <c r="H27" s="31" t="s">
        <v>855</v>
      </c>
      <c r="I27" s="31" t="s">
        <v>812</v>
      </c>
      <c r="J27" s="31" t="s">
        <v>7</v>
      </c>
      <c r="K27" s="31" t="s">
        <v>62</v>
      </c>
      <c r="L27" s="31" t="s">
        <v>321</v>
      </c>
      <c r="M27" s="31" t="s">
        <v>8</v>
      </c>
      <c r="P27" s="31" t="s">
        <v>57</v>
      </c>
      <c r="Q27" s="31" t="s">
        <v>57</v>
      </c>
      <c r="R27" s="31" t="s">
        <v>57</v>
      </c>
      <c r="S27" s="31" t="s">
        <v>809</v>
      </c>
    </row>
    <row r="28" spans="1:19" s="31" customFormat="1">
      <c r="A28" s="30" t="s">
        <v>809</v>
      </c>
      <c r="B28" s="31" t="s">
        <v>356</v>
      </c>
      <c r="C28" s="31" t="s">
        <v>3</v>
      </c>
      <c r="D28" s="31" t="s">
        <v>20</v>
      </c>
      <c r="E28" s="31">
        <v>1141</v>
      </c>
      <c r="F28" s="31" t="s">
        <v>856</v>
      </c>
      <c r="G28" s="31" t="s">
        <v>856</v>
      </c>
      <c r="H28" s="31" t="s">
        <v>425</v>
      </c>
      <c r="I28" s="31" t="s">
        <v>814</v>
      </c>
      <c r="J28" s="31" t="s">
        <v>7</v>
      </c>
      <c r="K28" s="31" t="s">
        <v>62</v>
      </c>
      <c r="L28" s="31" t="s">
        <v>321</v>
      </c>
      <c r="P28" s="31" t="s">
        <v>809</v>
      </c>
      <c r="Q28" s="31" t="s">
        <v>809</v>
      </c>
      <c r="R28" s="31" t="s">
        <v>57</v>
      </c>
      <c r="S28" s="31" t="s">
        <v>809</v>
      </c>
    </row>
    <row r="29" spans="1:19" s="31" customFormat="1">
      <c r="A29" s="30" t="s">
        <v>809</v>
      </c>
      <c r="B29" s="31" t="s">
        <v>857</v>
      </c>
      <c r="C29" s="31" t="s">
        <v>3</v>
      </c>
      <c r="D29" s="31" t="s">
        <v>20</v>
      </c>
      <c r="E29" s="31">
        <v>1171</v>
      </c>
      <c r="F29" s="31" t="s">
        <v>858</v>
      </c>
      <c r="G29" s="31" t="s">
        <v>858</v>
      </c>
      <c r="H29" s="31" t="s">
        <v>858</v>
      </c>
      <c r="I29" s="31" t="s">
        <v>522</v>
      </c>
      <c r="J29" s="31" t="s">
        <v>7</v>
      </c>
      <c r="K29" s="31" t="s">
        <v>62</v>
      </c>
      <c r="L29" s="31" t="s">
        <v>523</v>
      </c>
      <c r="P29" s="31" t="s">
        <v>809</v>
      </c>
      <c r="Q29" s="31" t="s">
        <v>809</v>
      </c>
      <c r="R29" s="31" t="s">
        <v>57</v>
      </c>
      <c r="S29" s="31" t="s">
        <v>809</v>
      </c>
    </row>
    <row r="30" spans="1:19" s="31" customFormat="1">
      <c r="A30" s="30" t="s">
        <v>809</v>
      </c>
      <c r="B30" s="31" t="s">
        <v>358</v>
      </c>
      <c r="C30" s="31" t="s">
        <v>3</v>
      </c>
      <c r="D30" s="31" t="s">
        <v>20</v>
      </c>
      <c r="E30" s="31">
        <v>1142</v>
      </c>
      <c r="F30" s="31" t="s">
        <v>538</v>
      </c>
      <c r="G30" s="31" t="s">
        <v>539</v>
      </c>
      <c r="H30" s="31" t="s">
        <v>539</v>
      </c>
      <c r="I30" s="31" t="s">
        <v>814</v>
      </c>
      <c r="J30" s="31" t="s">
        <v>7</v>
      </c>
      <c r="K30" s="31" t="s">
        <v>62</v>
      </c>
      <c r="L30" s="31" t="s">
        <v>321</v>
      </c>
      <c r="P30" s="31" t="s">
        <v>809</v>
      </c>
      <c r="Q30" s="31" t="s">
        <v>809</v>
      </c>
      <c r="R30" s="31" t="s">
        <v>57</v>
      </c>
      <c r="S30" s="31" t="s">
        <v>809</v>
      </c>
    </row>
    <row r="31" spans="1:19" s="31" customFormat="1">
      <c r="A31" s="30" t="s">
        <v>809</v>
      </c>
      <c r="B31" s="31" t="s">
        <v>528</v>
      </c>
      <c r="C31" s="31" t="s">
        <v>3</v>
      </c>
      <c r="D31" s="31" t="s">
        <v>20</v>
      </c>
      <c r="E31" s="31">
        <v>1172</v>
      </c>
      <c r="F31" s="31" t="s">
        <v>529</v>
      </c>
      <c r="G31" s="31" t="s">
        <v>529</v>
      </c>
      <c r="H31" s="31" t="s">
        <v>529</v>
      </c>
      <c r="I31" s="31" t="s">
        <v>522</v>
      </c>
      <c r="J31" s="31" t="s">
        <v>7</v>
      </c>
      <c r="K31" s="31" t="s">
        <v>62</v>
      </c>
      <c r="L31" s="31" t="s">
        <v>523</v>
      </c>
      <c r="P31" s="31" t="s">
        <v>809</v>
      </c>
      <c r="Q31" s="31" t="s">
        <v>809</v>
      </c>
      <c r="R31" s="31" t="s">
        <v>57</v>
      </c>
      <c r="S31" s="31" t="s">
        <v>809</v>
      </c>
    </row>
    <row r="32" spans="1:19" s="31" customFormat="1">
      <c r="A32" s="30" t="s">
        <v>809</v>
      </c>
      <c r="B32" s="31" t="s">
        <v>859</v>
      </c>
      <c r="C32" s="31" t="s">
        <v>3</v>
      </c>
      <c r="D32" s="31" t="s">
        <v>20</v>
      </c>
      <c r="E32" s="31">
        <v>1173</v>
      </c>
      <c r="F32" s="31" t="s">
        <v>860</v>
      </c>
      <c r="G32" s="31" t="s">
        <v>860</v>
      </c>
      <c r="H32" s="31" t="s">
        <v>860</v>
      </c>
      <c r="I32" s="31" t="s">
        <v>522</v>
      </c>
      <c r="J32" s="31" t="s">
        <v>7</v>
      </c>
      <c r="K32" s="31" t="s">
        <v>62</v>
      </c>
      <c r="L32" s="31" t="s">
        <v>523</v>
      </c>
      <c r="P32" s="31" t="s">
        <v>809</v>
      </c>
      <c r="Q32" s="31" t="s">
        <v>809</v>
      </c>
      <c r="R32" s="31" t="s">
        <v>57</v>
      </c>
      <c r="S32" s="31" t="s">
        <v>809</v>
      </c>
    </row>
    <row r="33" spans="1:19" s="31" customFormat="1">
      <c r="A33" s="30" t="s">
        <v>809</v>
      </c>
      <c r="B33" s="31" t="s">
        <v>861</v>
      </c>
      <c r="C33" s="31" t="s">
        <v>3</v>
      </c>
      <c r="D33" s="31" t="s">
        <v>20</v>
      </c>
      <c r="E33" s="31">
        <v>1174</v>
      </c>
      <c r="F33" s="31" t="s">
        <v>862</v>
      </c>
      <c r="G33" s="31" t="s">
        <v>862</v>
      </c>
      <c r="H33" s="31" t="s">
        <v>862</v>
      </c>
      <c r="I33" s="31" t="s">
        <v>522</v>
      </c>
      <c r="J33" s="31" t="s">
        <v>7</v>
      </c>
      <c r="K33" s="31" t="s">
        <v>62</v>
      </c>
      <c r="L33" s="31" t="s">
        <v>523</v>
      </c>
      <c r="P33" s="31" t="s">
        <v>809</v>
      </c>
      <c r="Q33" s="31" t="s">
        <v>809</v>
      </c>
      <c r="R33" s="31" t="s">
        <v>57</v>
      </c>
      <c r="S33" s="31" t="s">
        <v>809</v>
      </c>
    </row>
    <row r="34" spans="1:19" s="31" customFormat="1">
      <c r="A34" s="30" t="s">
        <v>809</v>
      </c>
      <c r="B34" s="31" t="s">
        <v>863</v>
      </c>
      <c r="C34" s="31" t="s">
        <v>3</v>
      </c>
      <c r="D34" s="31" t="s">
        <v>20</v>
      </c>
      <c r="E34" s="31">
        <v>1175</v>
      </c>
      <c r="F34" s="31" t="s">
        <v>864</v>
      </c>
      <c r="G34" s="31" t="s">
        <v>864</v>
      </c>
      <c r="H34" s="31" t="s">
        <v>864</v>
      </c>
      <c r="I34" s="31" t="s">
        <v>522</v>
      </c>
      <c r="J34" s="31" t="s">
        <v>7</v>
      </c>
      <c r="K34" s="31" t="s">
        <v>62</v>
      </c>
      <c r="L34" s="31" t="s">
        <v>523</v>
      </c>
      <c r="P34" s="31" t="s">
        <v>809</v>
      </c>
      <c r="Q34" s="31" t="s">
        <v>809</v>
      </c>
      <c r="R34" s="31" t="s">
        <v>57</v>
      </c>
      <c r="S34" s="31" t="s">
        <v>809</v>
      </c>
    </row>
    <row r="35" spans="1:19" s="31" customFormat="1">
      <c r="A35" s="30" t="s">
        <v>809</v>
      </c>
      <c r="B35" s="31" t="s">
        <v>362</v>
      </c>
      <c r="C35" s="31" t="s">
        <v>3</v>
      </c>
      <c r="D35" s="31" t="s">
        <v>21</v>
      </c>
      <c r="E35" s="31">
        <v>1143</v>
      </c>
      <c r="F35" s="31" t="s">
        <v>865</v>
      </c>
      <c r="G35" s="31" t="s">
        <v>865</v>
      </c>
      <c r="H35" s="31" t="s">
        <v>865</v>
      </c>
      <c r="I35" s="31" t="s">
        <v>814</v>
      </c>
      <c r="J35" s="31" t="s">
        <v>7</v>
      </c>
      <c r="K35" s="31" t="s">
        <v>62</v>
      </c>
      <c r="L35" s="31" t="s">
        <v>321</v>
      </c>
      <c r="P35" s="31" t="s">
        <v>809</v>
      </c>
      <c r="Q35" s="31" t="s">
        <v>809</v>
      </c>
      <c r="R35" s="31" t="s">
        <v>57</v>
      </c>
      <c r="S35" s="31" t="s">
        <v>809</v>
      </c>
    </row>
    <row r="36" spans="1:19" s="31" customFormat="1">
      <c r="A36" s="30" t="s">
        <v>809</v>
      </c>
      <c r="B36" s="31" t="s">
        <v>866</v>
      </c>
      <c r="C36" s="31" t="s">
        <v>3</v>
      </c>
      <c r="D36" s="31" t="s">
        <v>21</v>
      </c>
      <c r="E36" s="31">
        <v>1176</v>
      </c>
      <c r="F36" s="31" t="s">
        <v>867</v>
      </c>
      <c r="G36" s="31" t="s">
        <v>867</v>
      </c>
      <c r="H36" s="31" t="s">
        <v>867</v>
      </c>
      <c r="I36" s="31" t="s">
        <v>522</v>
      </c>
      <c r="J36" s="31" t="s">
        <v>7</v>
      </c>
      <c r="K36" s="31" t="s">
        <v>62</v>
      </c>
      <c r="L36" s="31" t="s">
        <v>523</v>
      </c>
      <c r="P36" s="31" t="s">
        <v>809</v>
      </c>
      <c r="Q36" s="31" t="s">
        <v>809</v>
      </c>
      <c r="R36" s="31" t="s">
        <v>57</v>
      </c>
      <c r="S36" s="31" t="s">
        <v>809</v>
      </c>
    </row>
    <row r="37" spans="1:19" s="31" customFormat="1">
      <c r="A37" s="30" t="s">
        <v>809</v>
      </c>
      <c r="B37" s="31" t="s">
        <v>366</v>
      </c>
      <c r="C37" s="31" t="s">
        <v>3</v>
      </c>
      <c r="D37" s="31" t="s">
        <v>20</v>
      </c>
      <c r="E37" s="31">
        <v>1144</v>
      </c>
      <c r="F37" s="31" t="s">
        <v>868</v>
      </c>
      <c r="G37" s="31" t="s">
        <v>868</v>
      </c>
      <c r="H37" s="31" t="s">
        <v>868</v>
      </c>
      <c r="I37" s="31" t="s">
        <v>814</v>
      </c>
      <c r="J37" s="31" t="s">
        <v>7</v>
      </c>
      <c r="K37" s="31" t="s">
        <v>62</v>
      </c>
      <c r="L37" s="31" t="s">
        <v>321</v>
      </c>
      <c r="P37" s="31" t="s">
        <v>809</v>
      </c>
      <c r="Q37" s="31" t="s">
        <v>809</v>
      </c>
      <c r="R37" s="31" t="s">
        <v>57</v>
      </c>
      <c r="S37" s="31" t="s">
        <v>809</v>
      </c>
    </row>
    <row r="38" spans="1:19" s="31" customFormat="1">
      <c r="A38" s="30" t="s">
        <v>809</v>
      </c>
      <c r="B38" s="31" t="s">
        <v>869</v>
      </c>
      <c r="C38" s="31" t="s">
        <v>3</v>
      </c>
      <c r="D38" s="31" t="s">
        <v>20</v>
      </c>
      <c r="E38" s="31">
        <v>1177</v>
      </c>
      <c r="F38" s="31" t="s">
        <v>870</v>
      </c>
      <c r="G38" s="31" t="s">
        <v>870</v>
      </c>
      <c r="H38" s="31" t="s">
        <v>870</v>
      </c>
      <c r="I38" s="31" t="s">
        <v>522</v>
      </c>
      <c r="J38" s="31" t="s">
        <v>7</v>
      </c>
      <c r="K38" s="31" t="s">
        <v>62</v>
      </c>
      <c r="L38" s="31" t="s">
        <v>523</v>
      </c>
      <c r="P38" s="31" t="s">
        <v>809</v>
      </c>
      <c r="Q38" s="31" t="s">
        <v>809</v>
      </c>
      <c r="R38" s="31" t="s">
        <v>57</v>
      </c>
      <c r="S38" s="31" t="s">
        <v>809</v>
      </c>
    </row>
    <row r="39" spans="1:19" s="31" customFormat="1">
      <c r="A39" s="30" t="s">
        <v>809</v>
      </c>
      <c r="B39" s="31" t="s">
        <v>871</v>
      </c>
      <c r="C39" s="31" t="s">
        <v>3</v>
      </c>
      <c r="D39" s="31" t="s">
        <v>20</v>
      </c>
      <c r="E39" s="31">
        <v>1178</v>
      </c>
      <c r="F39" s="31" t="s">
        <v>872</v>
      </c>
      <c r="G39" s="31" t="s">
        <v>872</v>
      </c>
      <c r="H39" s="31" t="s">
        <v>872</v>
      </c>
      <c r="I39" s="31" t="s">
        <v>522</v>
      </c>
      <c r="J39" s="31" t="s">
        <v>7</v>
      </c>
      <c r="K39" s="31" t="s">
        <v>62</v>
      </c>
      <c r="L39" s="31" t="s">
        <v>523</v>
      </c>
      <c r="P39" s="31" t="s">
        <v>809</v>
      </c>
      <c r="Q39" s="31" t="s">
        <v>809</v>
      </c>
      <c r="R39" s="31" t="s">
        <v>57</v>
      </c>
      <c r="S39" s="31" t="s">
        <v>809</v>
      </c>
    </row>
    <row r="40" spans="1:19" s="31" customFormat="1">
      <c r="A40" s="30" t="s">
        <v>809</v>
      </c>
      <c r="B40" s="31" t="s">
        <v>873</v>
      </c>
      <c r="C40" s="31" t="s">
        <v>3</v>
      </c>
      <c r="D40" s="31" t="s">
        <v>20</v>
      </c>
      <c r="E40" s="31">
        <v>1179</v>
      </c>
      <c r="F40" s="31" t="s">
        <v>874</v>
      </c>
      <c r="G40" s="31" t="s">
        <v>874</v>
      </c>
      <c r="H40" s="31" t="s">
        <v>874</v>
      </c>
      <c r="I40" s="31" t="s">
        <v>522</v>
      </c>
      <c r="J40" s="31" t="s">
        <v>7</v>
      </c>
      <c r="K40" s="31" t="s">
        <v>62</v>
      </c>
      <c r="L40" s="31" t="s">
        <v>523</v>
      </c>
      <c r="P40" s="31" t="s">
        <v>809</v>
      </c>
      <c r="Q40" s="31" t="s">
        <v>809</v>
      </c>
      <c r="R40" s="31" t="s">
        <v>57</v>
      </c>
      <c r="S40" s="31" t="s">
        <v>809</v>
      </c>
    </row>
    <row r="41" spans="1:19" s="31" customFormat="1">
      <c r="A41" s="30" t="s">
        <v>809</v>
      </c>
      <c r="B41" s="31" t="s">
        <v>875</v>
      </c>
      <c r="C41" s="31" t="s">
        <v>3</v>
      </c>
      <c r="D41" s="31" t="s">
        <v>20</v>
      </c>
      <c r="E41" s="31">
        <v>1180</v>
      </c>
      <c r="F41" s="31" t="s">
        <v>876</v>
      </c>
      <c r="G41" s="31" t="s">
        <v>876</v>
      </c>
      <c r="H41" s="31" t="s">
        <v>876</v>
      </c>
      <c r="I41" s="31" t="s">
        <v>522</v>
      </c>
      <c r="J41" s="31" t="s">
        <v>7</v>
      </c>
      <c r="K41" s="31" t="s">
        <v>62</v>
      </c>
      <c r="L41" s="31" t="s">
        <v>523</v>
      </c>
      <c r="P41" s="31" t="s">
        <v>809</v>
      </c>
      <c r="Q41" s="31" t="s">
        <v>809</v>
      </c>
      <c r="R41" s="31" t="s">
        <v>57</v>
      </c>
      <c r="S41" s="31" t="s">
        <v>809</v>
      </c>
    </row>
    <row r="42" spans="1:19" s="31" customFormat="1">
      <c r="A42" s="30" t="s">
        <v>809</v>
      </c>
      <c r="B42" s="31" t="s">
        <v>374</v>
      </c>
      <c r="C42" s="31" t="s">
        <v>3</v>
      </c>
      <c r="D42" s="31" t="s">
        <v>20</v>
      </c>
      <c r="E42" s="31">
        <v>1146</v>
      </c>
      <c r="F42" s="31" t="s">
        <v>877</v>
      </c>
      <c r="G42" s="31" t="s">
        <v>877</v>
      </c>
      <c r="H42" s="31" t="s">
        <v>877</v>
      </c>
      <c r="I42" s="31" t="s">
        <v>814</v>
      </c>
      <c r="J42" s="31" t="s">
        <v>7</v>
      </c>
      <c r="K42" s="31" t="s">
        <v>62</v>
      </c>
      <c r="L42" s="31" t="s">
        <v>321</v>
      </c>
      <c r="P42" s="31" t="s">
        <v>809</v>
      </c>
      <c r="Q42" s="31" t="s">
        <v>809</v>
      </c>
      <c r="R42" s="31" t="s">
        <v>57</v>
      </c>
      <c r="S42" s="31" t="s">
        <v>809</v>
      </c>
    </row>
    <row r="43" spans="1:19" s="31" customFormat="1">
      <c r="A43" s="30" t="s">
        <v>809</v>
      </c>
      <c r="B43" s="31" t="s">
        <v>525</v>
      </c>
      <c r="C43" s="31" t="s">
        <v>3</v>
      </c>
      <c r="D43" s="31" t="s">
        <v>20</v>
      </c>
      <c r="E43" s="31">
        <v>1181</v>
      </c>
      <c r="F43" s="31" t="s">
        <v>526</v>
      </c>
      <c r="G43" s="31" t="s">
        <v>526</v>
      </c>
      <c r="H43" s="31" t="s">
        <v>526</v>
      </c>
      <c r="I43" s="31" t="s">
        <v>522</v>
      </c>
      <c r="J43" s="31" t="s">
        <v>7</v>
      </c>
      <c r="K43" s="31" t="s">
        <v>62</v>
      </c>
      <c r="L43" s="31" t="s">
        <v>523</v>
      </c>
      <c r="P43" s="31" t="s">
        <v>809</v>
      </c>
      <c r="Q43" s="31" t="s">
        <v>809</v>
      </c>
      <c r="R43" s="31" t="s">
        <v>57</v>
      </c>
      <c r="S43" s="31" t="s">
        <v>809</v>
      </c>
    </row>
    <row r="44" spans="1:19" s="31" customFormat="1">
      <c r="A44" s="30" t="s">
        <v>809</v>
      </c>
      <c r="B44" s="31" t="s">
        <v>878</v>
      </c>
      <c r="C44" s="31" t="s">
        <v>3</v>
      </c>
      <c r="D44" s="31" t="s">
        <v>20</v>
      </c>
      <c r="E44" s="31">
        <v>1182</v>
      </c>
      <c r="F44" s="31" t="s">
        <v>879</v>
      </c>
      <c r="G44" s="31" t="s">
        <v>879</v>
      </c>
      <c r="H44" s="31" t="s">
        <v>879</v>
      </c>
      <c r="I44" s="31" t="s">
        <v>522</v>
      </c>
      <c r="J44" s="31" t="s">
        <v>7</v>
      </c>
      <c r="K44" s="31" t="s">
        <v>62</v>
      </c>
      <c r="L44" s="31" t="s">
        <v>523</v>
      </c>
      <c r="P44" s="31" t="s">
        <v>809</v>
      </c>
      <c r="Q44" s="31" t="s">
        <v>809</v>
      </c>
      <c r="R44" s="31" t="s">
        <v>57</v>
      </c>
      <c r="S44" s="31" t="s">
        <v>809</v>
      </c>
    </row>
    <row r="45" spans="1:19" s="31" customFormat="1">
      <c r="A45" s="30" t="s">
        <v>809</v>
      </c>
      <c r="B45" s="31" t="s">
        <v>381</v>
      </c>
      <c r="C45" s="31" t="s">
        <v>3</v>
      </c>
      <c r="D45" s="31" t="s">
        <v>20</v>
      </c>
      <c r="E45" s="31">
        <v>1147</v>
      </c>
      <c r="F45" s="31" t="s">
        <v>880</v>
      </c>
      <c r="G45" s="31" t="s">
        <v>880</v>
      </c>
      <c r="H45" s="31" t="s">
        <v>880</v>
      </c>
      <c r="I45" s="31" t="s">
        <v>814</v>
      </c>
      <c r="J45" s="31" t="s">
        <v>7</v>
      </c>
      <c r="K45" s="31" t="s">
        <v>62</v>
      </c>
      <c r="L45" s="31" t="s">
        <v>321</v>
      </c>
      <c r="P45" s="31" t="s">
        <v>809</v>
      </c>
      <c r="Q45" s="31" t="s">
        <v>809</v>
      </c>
      <c r="R45" s="31" t="s">
        <v>57</v>
      </c>
      <c r="S45" s="31" t="s">
        <v>809</v>
      </c>
    </row>
    <row r="46" spans="1:19" s="31" customFormat="1">
      <c r="A46" s="30" t="s">
        <v>809</v>
      </c>
      <c r="B46" s="31" t="s">
        <v>881</v>
      </c>
      <c r="C46" s="31" t="s">
        <v>3</v>
      </c>
      <c r="D46" s="31" t="s">
        <v>20</v>
      </c>
      <c r="E46" s="31">
        <v>1183</v>
      </c>
      <c r="F46" s="31" t="s">
        <v>882</v>
      </c>
      <c r="G46" s="31" t="s">
        <v>882</v>
      </c>
      <c r="H46" s="31" t="s">
        <v>882</v>
      </c>
      <c r="I46" s="31" t="s">
        <v>522</v>
      </c>
      <c r="J46" s="31" t="s">
        <v>7</v>
      </c>
      <c r="K46" s="31" t="s">
        <v>62</v>
      </c>
      <c r="L46" s="31" t="s">
        <v>523</v>
      </c>
      <c r="P46" s="31" t="s">
        <v>809</v>
      </c>
      <c r="Q46" s="31" t="s">
        <v>809</v>
      </c>
      <c r="R46" s="31" t="s">
        <v>57</v>
      </c>
      <c r="S46" s="31" t="s">
        <v>809</v>
      </c>
    </row>
    <row r="47" spans="1:19" s="31" customFormat="1">
      <c r="A47" s="30" t="s">
        <v>809</v>
      </c>
      <c r="B47" s="31" t="s">
        <v>388</v>
      </c>
      <c r="C47" s="31" t="s">
        <v>3</v>
      </c>
      <c r="D47" s="31" t="s">
        <v>20</v>
      </c>
      <c r="E47" s="31">
        <v>1148</v>
      </c>
      <c r="F47" s="31" t="s">
        <v>883</v>
      </c>
      <c r="G47" s="31" t="s">
        <v>883</v>
      </c>
      <c r="H47" s="31" t="s">
        <v>883</v>
      </c>
      <c r="I47" s="31" t="s">
        <v>814</v>
      </c>
      <c r="J47" s="31" t="s">
        <v>7</v>
      </c>
      <c r="K47" s="31" t="s">
        <v>62</v>
      </c>
      <c r="L47" s="31" t="s">
        <v>321</v>
      </c>
      <c r="P47" s="31" t="s">
        <v>809</v>
      </c>
      <c r="Q47" s="31" t="s">
        <v>809</v>
      </c>
      <c r="R47" s="31" t="s">
        <v>57</v>
      </c>
      <c r="S47" s="31" t="s">
        <v>809</v>
      </c>
    </row>
    <row r="48" spans="1:19" s="31" customFormat="1">
      <c r="A48" s="30" t="s">
        <v>809</v>
      </c>
      <c r="B48" s="31" t="s">
        <v>884</v>
      </c>
      <c r="C48" s="31" t="s">
        <v>3</v>
      </c>
      <c r="D48" s="31" t="s">
        <v>20</v>
      </c>
      <c r="E48" s="31">
        <v>1184</v>
      </c>
      <c r="F48" s="31" t="s">
        <v>885</v>
      </c>
      <c r="G48" s="31" t="s">
        <v>885</v>
      </c>
      <c r="H48" s="31" t="s">
        <v>885</v>
      </c>
      <c r="I48" s="31" t="s">
        <v>522</v>
      </c>
      <c r="J48" s="31" t="s">
        <v>7</v>
      </c>
      <c r="K48" s="31" t="s">
        <v>62</v>
      </c>
      <c r="L48" s="31" t="s">
        <v>523</v>
      </c>
      <c r="P48" s="31" t="s">
        <v>809</v>
      </c>
      <c r="Q48" s="31" t="s">
        <v>809</v>
      </c>
      <c r="R48" s="31" t="s">
        <v>57</v>
      </c>
      <c r="S48" s="31" t="s">
        <v>809</v>
      </c>
    </row>
    <row r="49" spans="1:24" s="31" customFormat="1">
      <c r="A49" s="30" t="s">
        <v>809</v>
      </c>
      <c r="B49" s="31" t="s">
        <v>886</v>
      </c>
      <c r="C49" s="31" t="s">
        <v>3</v>
      </c>
      <c r="D49" s="31" t="s">
        <v>20</v>
      </c>
      <c r="E49" s="31">
        <v>1185</v>
      </c>
      <c r="F49" s="31" t="s">
        <v>887</v>
      </c>
      <c r="G49" s="31" t="s">
        <v>887</v>
      </c>
      <c r="H49" s="31" t="s">
        <v>887</v>
      </c>
      <c r="I49" s="31" t="s">
        <v>522</v>
      </c>
      <c r="J49" s="31" t="s">
        <v>7</v>
      </c>
      <c r="K49" s="31" t="s">
        <v>62</v>
      </c>
      <c r="L49" s="31" t="s">
        <v>523</v>
      </c>
      <c r="P49" s="31" t="s">
        <v>809</v>
      </c>
      <c r="Q49" s="31" t="s">
        <v>809</v>
      </c>
      <c r="R49" s="31" t="s">
        <v>57</v>
      </c>
      <c r="S49" s="31" t="s">
        <v>809</v>
      </c>
    </row>
    <row r="50" spans="1:24" s="31" customFormat="1">
      <c r="A50" s="30" t="s">
        <v>809</v>
      </c>
      <c r="B50" s="31" t="s">
        <v>888</v>
      </c>
      <c r="C50" s="31" t="s">
        <v>3</v>
      </c>
      <c r="D50" s="31" t="s">
        <v>8</v>
      </c>
      <c r="E50" s="31">
        <v>1214</v>
      </c>
      <c r="F50" s="31" t="s">
        <v>889</v>
      </c>
      <c r="G50" s="31" t="s">
        <v>889</v>
      </c>
      <c r="H50" s="31" t="s">
        <v>889</v>
      </c>
      <c r="I50" s="31" t="s">
        <v>812</v>
      </c>
      <c r="J50" s="31" t="s">
        <v>7</v>
      </c>
      <c r="K50" s="31" t="s">
        <v>62</v>
      </c>
      <c r="L50" s="31" t="s">
        <v>396</v>
      </c>
      <c r="M50" s="31" t="s">
        <v>8</v>
      </c>
      <c r="P50" s="31" t="s">
        <v>809</v>
      </c>
      <c r="Q50" s="31" t="s">
        <v>809</v>
      </c>
      <c r="R50" s="31" t="s">
        <v>57</v>
      </c>
      <c r="S50" s="31" t="s">
        <v>809</v>
      </c>
      <c r="T50" s="32">
        <v>1</v>
      </c>
      <c r="U50" s="32">
        <v>500000</v>
      </c>
      <c r="V50" s="32">
        <v>20000000</v>
      </c>
      <c r="W50" s="32">
        <v>20000000</v>
      </c>
      <c r="X50" s="32">
        <v>20000000</v>
      </c>
    </row>
    <row r="51" spans="1:24" s="31" customFormat="1">
      <c r="A51" s="30" t="s">
        <v>809</v>
      </c>
      <c r="B51" s="31" t="s">
        <v>888</v>
      </c>
      <c r="C51" s="31" t="s">
        <v>3</v>
      </c>
      <c r="D51" s="31" t="s">
        <v>8</v>
      </c>
      <c r="E51" s="31">
        <v>1217</v>
      </c>
      <c r="F51" s="31" t="s">
        <v>890</v>
      </c>
      <c r="G51" s="31" t="s">
        <v>889</v>
      </c>
      <c r="H51" s="31" t="s">
        <v>889</v>
      </c>
      <c r="I51" s="31" t="s">
        <v>814</v>
      </c>
      <c r="J51" s="31" t="s">
        <v>7</v>
      </c>
      <c r="K51" s="31" t="s">
        <v>62</v>
      </c>
      <c r="L51" s="31" t="s">
        <v>396</v>
      </c>
      <c r="P51" s="31" t="s">
        <v>809</v>
      </c>
      <c r="Q51" s="31" t="s">
        <v>809</v>
      </c>
      <c r="R51" s="31" t="s">
        <v>57</v>
      </c>
      <c r="S51" s="31" t="s">
        <v>809</v>
      </c>
      <c r="T51" s="32">
        <v>1</v>
      </c>
      <c r="U51" s="32">
        <v>500000</v>
      </c>
      <c r="V51" s="32">
        <v>10000000</v>
      </c>
      <c r="W51" s="32">
        <v>10000000</v>
      </c>
      <c r="X51" s="32">
        <v>10000000</v>
      </c>
    </row>
    <row r="52" spans="1:24" s="31" customFormat="1">
      <c r="A52" s="30" t="s">
        <v>809</v>
      </c>
      <c r="B52" s="31" t="s">
        <v>891</v>
      </c>
      <c r="C52" s="31" t="s">
        <v>3</v>
      </c>
      <c r="D52" s="31" t="s">
        <v>8</v>
      </c>
      <c r="E52" s="31">
        <v>1219</v>
      </c>
      <c r="F52" s="31" t="s">
        <v>892</v>
      </c>
      <c r="G52" s="31" t="s">
        <v>395</v>
      </c>
      <c r="H52" s="31" t="s">
        <v>395</v>
      </c>
      <c r="I52" s="31" t="s">
        <v>814</v>
      </c>
      <c r="J52" s="31" t="s">
        <v>7</v>
      </c>
      <c r="K52" s="31" t="s">
        <v>62</v>
      </c>
      <c r="L52" s="31" t="s">
        <v>396</v>
      </c>
      <c r="P52" s="31" t="s">
        <v>809</v>
      </c>
      <c r="Q52" s="31" t="s">
        <v>809</v>
      </c>
      <c r="R52" s="31" t="s">
        <v>809</v>
      </c>
      <c r="S52" s="31" t="s">
        <v>809</v>
      </c>
      <c r="T52" s="32">
        <v>1</v>
      </c>
      <c r="U52" s="32">
        <v>500000</v>
      </c>
      <c r="V52" s="32">
        <v>10000000</v>
      </c>
      <c r="W52" s="32">
        <v>10000000</v>
      </c>
      <c r="X52" s="32">
        <v>10000000</v>
      </c>
    </row>
    <row r="53" spans="1:24" s="31" customFormat="1">
      <c r="A53" s="30" t="s">
        <v>809</v>
      </c>
      <c r="B53" s="31" t="s">
        <v>456</v>
      </c>
      <c r="C53" s="31" t="s">
        <v>3</v>
      </c>
      <c r="D53" s="31" t="s">
        <v>8</v>
      </c>
      <c r="E53" s="31">
        <v>1216</v>
      </c>
      <c r="F53" s="31" t="s">
        <v>893</v>
      </c>
      <c r="G53" s="31" t="s">
        <v>894</v>
      </c>
      <c r="H53" s="31" t="s">
        <v>894</v>
      </c>
      <c r="I53" s="31" t="s">
        <v>812</v>
      </c>
      <c r="J53" s="31" t="s">
        <v>7</v>
      </c>
      <c r="K53" s="31" t="s">
        <v>62</v>
      </c>
      <c r="L53" s="31" t="s">
        <v>396</v>
      </c>
      <c r="M53" s="31" t="s">
        <v>8</v>
      </c>
      <c r="P53" s="31" t="s">
        <v>57</v>
      </c>
      <c r="Q53" s="31" t="s">
        <v>57</v>
      </c>
      <c r="R53" s="31" t="s">
        <v>57</v>
      </c>
      <c r="S53" s="31" t="s">
        <v>809</v>
      </c>
      <c r="T53" s="32">
        <v>1</v>
      </c>
      <c r="U53" s="32">
        <v>500000</v>
      </c>
      <c r="V53" s="32">
        <v>20000000</v>
      </c>
      <c r="W53" s="32">
        <v>20000000</v>
      </c>
      <c r="X53" s="32">
        <v>20000000</v>
      </c>
    </row>
    <row r="54" spans="1:24" s="31" customFormat="1">
      <c r="A54" s="30" t="s">
        <v>809</v>
      </c>
      <c r="B54" s="31" t="s">
        <v>895</v>
      </c>
      <c r="C54" s="31" t="s">
        <v>3</v>
      </c>
      <c r="D54" s="31" t="s">
        <v>20</v>
      </c>
      <c r="E54" s="31">
        <v>1186</v>
      </c>
      <c r="F54" s="31" t="s">
        <v>896</v>
      </c>
      <c r="G54" s="31" t="s">
        <v>896</v>
      </c>
      <c r="H54" s="31" t="s">
        <v>896</v>
      </c>
      <c r="I54" s="31" t="s">
        <v>522</v>
      </c>
      <c r="J54" s="31" t="s">
        <v>7</v>
      </c>
      <c r="K54" s="31" t="s">
        <v>62</v>
      </c>
      <c r="L54" s="31" t="s">
        <v>523</v>
      </c>
      <c r="P54" s="31" t="s">
        <v>809</v>
      </c>
      <c r="Q54" s="31" t="s">
        <v>809</v>
      </c>
      <c r="R54" s="31" t="s">
        <v>57</v>
      </c>
      <c r="S54" s="31" t="s">
        <v>809</v>
      </c>
    </row>
    <row r="55" spans="1:24" s="31" customFormat="1">
      <c r="A55" s="30" t="s">
        <v>809</v>
      </c>
      <c r="B55" s="31" t="s">
        <v>397</v>
      </c>
      <c r="C55" s="31" t="s">
        <v>3</v>
      </c>
      <c r="D55" s="31" t="s">
        <v>20</v>
      </c>
      <c r="E55" s="31">
        <v>1149</v>
      </c>
      <c r="F55" s="31" t="s">
        <v>897</v>
      </c>
      <c r="G55" s="31" t="s">
        <v>897</v>
      </c>
      <c r="H55" s="31" t="s">
        <v>897</v>
      </c>
      <c r="I55" s="31" t="s">
        <v>814</v>
      </c>
      <c r="J55" s="31" t="s">
        <v>7</v>
      </c>
      <c r="K55" s="31" t="s">
        <v>62</v>
      </c>
      <c r="L55" s="31" t="s">
        <v>321</v>
      </c>
      <c r="P55" s="31" t="s">
        <v>809</v>
      </c>
      <c r="Q55" s="31" t="s">
        <v>809</v>
      </c>
      <c r="R55" s="31" t="s">
        <v>57</v>
      </c>
      <c r="S55" s="31" t="s">
        <v>809</v>
      </c>
    </row>
    <row r="56" spans="1:24" s="31" customFormat="1">
      <c r="A56" s="30" t="s">
        <v>809</v>
      </c>
      <c r="B56" s="31" t="s">
        <v>898</v>
      </c>
      <c r="C56" s="31" t="s">
        <v>3</v>
      </c>
      <c r="D56" s="31" t="s">
        <v>20</v>
      </c>
      <c r="E56" s="31">
        <v>1187</v>
      </c>
      <c r="F56" s="31" t="s">
        <v>899</v>
      </c>
      <c r="G56" s="31" t="s">
        <v>899</v>
      </c>
      <c r="H56" s="31" t="s">
        <v>899</v>
      </c>
      <c r="I56" s="31" t="s">
        <v>522</v>
      </c>
      <c r="J56" s="31" t="s">
        <v>7</v>
      </c>
      <c r="K56" s="31" t="s">
        <v>62</v>
      </c>
      <c r="L56" s="31" t="s">
        <v>523</v>
      </c>
      <c r="P56" s="31" t="s">
        <v>809</v>
      </c>
      <c r="Q56" s="31" t="s">
        <v>809</v>
      </c>
      <c r="R56" s="31" t="s">
        <v>57</v>
      </c>
      <c r="S56" s="31" t="s">
        <v>809</v>
      </c>
    </row>
    <row r="57" spans="1:24" s="31" customFormat="1">
      <c r="A57" s="30" t="s">
        <v>809</v>
      </c>
      <c r="B57" s="31" t="s">
        <v>401</v>
      </c>
      <c r="C57" s="31" t="s">
        <v>3</v>
      </c>
      <c r="D57" s="31" t="s">
        <v>20</v>
      </c>
      <c r="E57" s="31">
        <v>1150</v>
      </c>
      <c r="F57" s="31" t="s">
        <v>900</v>
      </c>
      <c r="G57" s="31" t="s">
        <v>900</v>
      </c>
      <c r="H57" s="31" t="s">
        <v>900</v>
      </c>
      <c r="I57" s="31" t="s">
        <v>814</v>
      </c>
      <c r="J57" s="31" t="s">
        <v>7</v>
      </c>
      <c r="K57" s="31" t="s">
        <v>62</v>
      </c>
      <c r="L57" s="31" t="s">
        <v>321</v>
      </c>
      <c r="P57" s="31" t="s">
        <v>809</v>
      </c>
      <c r="Q57" s="31" t="s">
        <v>809</v>
      </c>
      <c r="R57" s="31" t="s">
        <v>57</v>
      </c>
      <c r="S57" s="31" t="s">
        <v>809</v>
      </c>
    </row>
    <row r="58" spans="1:24" s="31" customFormat="1">
      <c r="A58" s="30" t="s">
        <v>809</v>
      </c>
      <c r="B58" s="31" t="s">
        <v>901</v>
      </c>
      <c r="C58" s="31" t="s">
        <v>3</v>
      </c>
      <c r="D58" s="31" t="s">
        <v>21</v>
      </c>
      <c r="E58" s="31">
        <v>1188</v>
      </c>
      <c r="F58" s="31" t="s">
        <v>902</v>
      </c>
      <c r="G58" s="31" t="s">
        <v>902</v>
      </c>
      <c r="H58" s="31" t="s">
        <v>902</v>
      </c>
      <c r="I58" s="31" t="s">
        <v>522</v>
      </c>
      <c r="J58" s="31" t="s">
        <v>7</v>
      </c>
      <c r="K58" s="31" t="s">
        <v>62</v>
      </c>
      <c r="L58" s="31" t="s">
        <v>523</v>
      </c>
      <c r="P58" s="31" t="s">
        <v>809</v>
      </c>
      <c r="Q58" s="31" t="s">
        <v>809</v>
      </c>
      <c r="R58" s="31" t="s">
        <v>57</v>
      </c>
      <c r="S58" s="31" t="s">
        <v>809</v>
      </c>
    </row>
    <row r="59" spans="1:24" s="31" customFormat="1">
      <c r="A59" s="30" t="s">
        <v>809</v>
      </c>
      <c r="B59" s="31" t="s">
        <v>405</v>
      </c>
      <c r="C59" s="31" t="s">
        <v>3</v>
      </c>
      <c r="D59" s="31" t="s">
        <v>20</v>
      </c>
      <c r="E59" s="31">
        <v>1151</v>
      </c>
      <c r="F59" s="31" t="s">
        <v>903</v>
      </c>
      <c r="G59" s="31" t="s">
        <v>903</v>
      </c>
      <c r="H59" s="31" t="s">
        <v>903</v>
      </c>
      <c r="I59" s="31" t="s">
        <v>814</v>
      </c>
      <c r="J59" s="31" t="s">
        <v>7</v>
      </c>
      <c r="K59" s="31" t="s">
        <v>62</v>
      </c>
      <c r="L59" s="31" t="s">
        <v>321</v>
      </c>
      <c r="P59" s="31" t="s">
        <v>809</v>
      </c>
      <c r="Q59" s="31" t="s">
        <v>809</v>
      </c>
      <c r="R59" s="31" t="s">
        <v>57</v>
      </c>
      <c r="S59" s="31" t="s">
        <v>809</v>
      </c>
    </row>
    <row r="60" spans="1:24" s="31" customFormat="1">
      <c r="A60" s="30" t="s">
        <v>809</v>
      </c>
      <c r="B60" s="31" t="s">
        <v>904</v>
      </c>
      <c r="C60" s="31" t="s">
        <v>3</v>
      </c>
      <c r="D60" s="31" t="s">
        <v>20</v>
      </c>
      <c r="E60" s="31">
        <v>1189</v>
      </c>
      <c r="F60" s="31" t="s">
        <v>905</v>
      </c>
      <c r="G60" s="31" t="s">
        <v>905</v>
      </c>
      <c r="H60" s="31" t="s">
        <v>905</v>
      </c>
      <c r="I60" s="31" t="s">
        <v>522</v>
      </c>
      <c r="J60" s="31" t="s">
        <v>7</v>
      </c>
      <c r="K60" s="31" t="s">
        <v>62</v>
      </c>
      <c r="L60" s="31" t="s">
        <v>523</v>
      </c>
      <c r="P60" s="31" t="s">
        <v>809</v>
      </c>
      <c r="Q60" s="31" t="s">
        <v>809</v>
      </c>
      <c r="R60" s="31" t="s">
        <v>57</v>
      </c>
      <c r="S60" s="31" t="s">
        <v>809</v>
      </c>
    </row>
    <row r="61" spans="1:24" s="31" customFormat="1">
      <c r="A61" s="30" t="s">
        <v>809</v>
      </c>
      <c r="B61" s="31" t="s">
        <v>409</v>
      </c>
      <c r="C61" s="31" t="s">
        <v>3</v>
      </c>
      <c r="D61" s="31" t="s">
        <v>20</v>
      </c>
      <c r="E61" s="31">
        <v>1152</v>
      </c>
      <c r="F61" s="31" t="s">
        <v>906</v>
      </c>
      <c r="G61" s="31" t="s">
        <v>906</v>
      </c>
      <c r="H61" s="31" t="s">
        <v>906</v>
      </c>
      <c r="I61" s="31" t="s">
        <v>814</v>
      </c>
      <c r="J61" s="31" t="s">
        <v>7</v>
      </c>
      <c r="K61" s="31" t="s">
        <v>62</v>
      </c>
      <c r="L61" s="31" t="s">
        <v>321</v>
      </c>
      <c r="P61" s="31" t="s">
        <v>809</v>
      </c>
      <c r="Q61" s="31" t="s">
        <v>809</v>
      </c>
      <c r="R61" s="31" t="s">
        <v>57</v>
      </c>
      <c r="S61" s="31" t="s">
        <v>809</v>
      </c>
    </row>
    <row r="62" spans="1:24" s="31" customFormat="1">
      <c r="A62" s="30" t="s">
        <v>809</v>
      </c>
      <c r="B62" s="31" t="s">
        <v>907</v>
      </c>
      <c r="C62" s="31" t="s">
        <v>3</v>
      </c>
      <c r="D62" s="31" t="s">
        <v>21</v>
      </c>
      <c r="E62" s="31">
        <v>1190</v>
      </c>
      <c r="F62" s="31" t="s">
        <v>908</v>
      </c>
      <c r="G62" s="31" t="s">
        <v>908</v>
      </c>
      <c r="H62" s="31" t="s">
        <v>908</v>
      </c>
      <c r="I62" s="31" t="s">
        <v>522</v>
      </c>
      <c r="J62" s="31" t="s">
        <v>7</v>
      </c>
      <c r="K62" s="31" t="s">
        <v>62</v>
      </c>
      <c r="L62" s="31" t="s">
        <v>523</v>
      </c>
      <c r="P62" s="31" t="s">
        <v>809</v>
      </c>
      <c r="Q62" s="31" t="s">
        <v>809</v>
      </c>
      <c r="R62" s="31" t="s">
        <v>57</v>
      </c>
      <c r="S62" s="31" t="s">
        <v>809</v>
      </c>
    </row>
    <row r="63" spans="1:24" s="31" customFormat="1">
      <c r="A63" s="30" t="s">
        <v>809</v>
      </c>
      <c r="B63" s="31" t="s">
        <v>413</v>
      </c>
      <c r="C63" s="31" t="s">
        <v>3</v>
      </c>
      <c r="D63" s="31" t="s">
        <v>20</v>
      </c>
      <c r="E63" s="31">
        <v>1153</v>
      </c>
      <c r="F63" s="31" t="s">
        <v>909</v>
      </c>
      <c r="G63" s="31" t="s">
        <v>909</v>
      </c>
      <c r="H63" s="31" t="s">
        <v>909</v>
      </c>
      <c r="I63" s="31" t="s">
        <v>814</v>
      </c>
      <c r="J63" s="31" t="s">
        <v>7</v>
      </c>
      <c r="K63" s="31" t="s">
        <v>62</v>
      </c>
      <c r="L63" s="31" t="s">
        <v>321</v>
      </c>
      <c r="P63" s="31" t="s">
        <v>809</v>
      </c>
      <c r="Q63" s="31" t="s">
        <v>809</v>
      </c>
      <c r="R63" s="31" t="s">
        <v>57</v>
      </c>
      <c r="S63" s="31" t="s">
        <v>809</v>
      </c>
    </row>
    <row r="64" spans="1:24" s="31" customFormat="1">
      <c r="A64" s="30" t="s">
        <v>809</v>
      </c>
      <c r="B64" s="31" t="s">
        <v>910</v>
      </c>
      <c r="C64" s="31" t="s">
        <v>3</v>
      </c>
      <c r="D64" s="31" t="s">
        <v>21</v>
      </c>
      <c r="E64" s="31">
        <v>1191</v>
      </c>
      <c r="F64" s="31" t="s">
        <v>911</v>
      </c>
      <c r="G64" s="31" t="s">
        <v>911</v>
      </c>
      <c r="H64" s="31" t="s">
        <v>911</v>
      </c>
      <c r="I64" s="31" t="s">
        <v>522</v>
      </c>
      <c r="J64" s="31" t="s">
        <v>7</v>
      </c>
      <c r="K64" s="31" t="s">
        <v>62</v>
      </c>
      <c r="L64" s="31" t="s">
        <v>523</v>
      </c>
      <c r="P64" s="31" t="s">
        <v>809</v>
      </c>
      <c r="Q64" s="31" t="s">
        <v>809</v>
      </c>
      <c r="R64" s="31" t="s">
        <v>57</v>
      </c>
      <c r="S64" s="31" t="s">
        <v>809</v>
      </c>
    </row>
    <row r="65" spans="1:19" s="31" customFormat="1">
      <c r="A65" s="30" t="s">
        <v>809</v>
      </c>
      <c r="B65" s="31" t="s">
        <v>912</v>
      </c>
      <c r="C65" s="31" t="s">
        <v>3</v>
      </c>
      <c r="D65" s="31" t="s">
        <v>20</v>
      </c>
      <c r="E65" s="31">
        <v>1192</v>
      </c>
      <c r="F65" s="31" t="s">
        <v>913</v>
      </c>
      <c r="G65" s="31" t="s">
        <v>913</v>
      </c>
      <c r="H65" s="31" t="s">
        <v>913</v>
      </c>
      <c r="I65" s="31" t="s">
        <v>522</v>
      </c>
      <c r="J65" s="31" t="s">
        <v>7</v>
      </c>
      <c r="K65" s="31" t="s">
        <v>62</v>
      </c>
      <c r="L65" s="31" t="s">
        <v>523</v>
      </c>
      <c r="P65" s="31" t="s">
        <v>809</v>
      </c>
      <c r="Q65" s="31" t="s">
        <v>809</v>
      </c>
      <c r="R65" s="31" t="s">
        <v>57</v>
      </c>
      <c r="S65" s="31" t="s">
        <v>809</v>
      </c>
    </row>
    <row r="66" spans="1:19" s="31" customFormat="1">
      <c r="A66" s="30" t="s">
        <v>809</v>
      </c>
      <c r="B66" s="31" t="s">
        <v>914</v>
      </c>
      <c r="C66" s="31" t="s">
        <v>3</v>
      </c>
      <c r="D66" s="31" t="s">
        <v>20</v>
      </c>
      <c r="E66" s="31">
        <v>1193</v>
      </c>
      <c r="F66" s="31" t="s">
        <v>915</v>
      </c>
      <c r="G66" s="31" t="s">
        <v>915</v>
      </c>
      <c r="H66" s="31" t="s">
        <v>915</v>
      </c>
      <c r="I66" s="31" t="s">
        <v>522</v>
      </c>
      <c r="J66" s="31" t="s">
        <v>7</v>
      </c>
      <c r="K66" s="31" t="s">
        <v>62</v>
      </c>
      <c r="L66" s="31" t="s">
        <v>523</v>
      </c>
      <c r="P66" s="31" t="s">
        <v>809</v>
      </c>
      <c r="Q66" s="31" t="s">
        <v>809</v>
      </c>
      <c r="R66" s="31" t="s">
        <v>57</v>
      </c>
      <c r="S66" s="31" t="s">
        <v>809</v>
      </c>
    </row>
    <row r="67" spans="1:19" s="31" customFormat="1">
      <c r="A67" s="30" t="s">
        <v>809</v>
      </c>
      <c r="B67" s="31" t="s">
        <v>417</v>
      </c>
      <c r="C67" s="31" t="s">
        <v>3</v>
      </c>
      <c r="D67" s="31" t="s">
        <v>20</v>
      </c>
      <c r="E67" s="31">
        <v>1154</v>
      </c>
      <c r="F67" s="31" t="s">
        <v>916</v>
      </c>
      <c r="G67" s="31" t="s">
        <v>916</v>
      </c>
      <c r="H67" s="31" t="s">
        <v>916</v>
      </c>
      <c r="I67" s="31" t="s">
        <v>814</v>
      </c>
      <c r="J67" s="31" t="s">
        <v>7</v>
      </c>
      <c r="K67" s="31" t="s">
        <v>62</v>
      </c>
      <c r="L67" s="31" t="s">
        <v>321</v>
      </c>
      <c r="P67" s="31" t="s">
        <v>809</v>
      </c>
      <c r="Q67" s="31" t="s">
        <v>809</v>
      </c>
      <c r="R67" s="31" t="s">
        <v>57</v>
      </c>
      <c r="S67" s="31" t="s">
        <v>809</v>
      </c>
    </row>
    <row r="68" spans="1:19" s="31" customFormat="1">
      <c r="A68" s="30" t="s">
        <v>809</v>
      </c>
      <c r="B68" s="31" t="s">
        <v>917</v>
      </c>
      <c r="C68" s="31" t="s">
        <v>3</v>
      </c>
      <c r="D68" s="31" t="s">
        <v>20</v>
      </c>
      <c r="E68" s="31">
        <v>1194</v>
      </c>
      <c r="F68" s="31" t="s">
        <v>918</v>
      </c>
      <c r="G68" s="31" t="s">
        <v>918</v>
      </c>
      <c r="H68" s="31" t="s">
        <v>918</v>
      </c>
      <c r="I68" s="31" t="s">
        <v>522</v>
      </c>
      <c r="J68" s="31" t="s">
        <v>7</v>
      </c>
      <c r="K68" s="31" t="s">
        <v>62</v>
      </c>
      <c r="L68" s="31" t="s">
        <v>523</v>
      </c>
      <c r="P68" s="31" t="s">
        <v>809</v>
      </c>
      <c r="Q68" s="31" t="s">
        <v>809</v>
      </c>
      <c r="R68" s="31" t="s">
        <v>57</v>
      </c>
      <c r="S68" s="31" t="s">
        <v>809</v>
      </c>
    </row>
    <row r="69" spans="1:19" s="31" customFormat="1">
      <c r="A69" s="30" t="s">
        <v>809</v>
      </c>
      <c r="B69" s="31" t="s">
        <v>919</v>
      </c>
      <c r="C69" s="31" t="s">
        <v>3</v>
      </c>
      <c r="D69" s="31" t="s">
        <v>20</v>
      </c>
      <c r="E69" s="31">
        <v>1195</v>
      </c>
      <c r="F69" s="31" t="s">
        <v>920</v>
      </c>
      <c r="G69" s="31" t="s">
        <v>920</v>
      </c>
      <c r="H69" s="31" t="s">
        <v>920</v>
      </c>
      <c r="I69" s="31" t="s">
        <v>522</v>
      </c>
      <c r="J69" s="31" t="s">
        <v>7</v>
      </c>
      <c r="K69" s="31" t="s">
        <v>62</v>
      </c>
      <c r="L69" s="31" t="s">
        <v>523</v>
      </c>
      <c r="P69" s="31" t="s">
        <v>809</v>
      </c>
      <c r="Q69" s="31" t="s">
        <v>809</v>
      </c>
      <c r="R69" s="31" t="s">
        <v>57</v>
      </c>
      <c r="S69" s="31" t="s">
        <v>809</v>
      </c>
    </row>
    <row r="70" spans="1:19" s="31" customFormat="1">
      <c r="A70" s="30" t="s">
        <v>809</v>
      </c>
      <c r="B70" s="31" t="s">
        <v>921</v>
      </c>
      <c r="C70" s="31" t="s">
        <v>3</v>
      </c>
      <c r="D70" s="31" t="s">
        <v>20</v>
      </c>
      <c r="E70" s="31">
        <v>1196</v>
      </c>
      <c r="F70" s="31" t="s">
        <v>922</v>
      </c>
      <c r="G70" s="31" t="s">
        <v>922</v>
      </c>
      <c r="H70" s="31" t="s">
        <v>922</v>
      </c>
      <c r="I70" s="31" t="s">
        <v>522</v>
      </c>
      <c r="J70" s="31" t="s">
        <v>7</v>
      </c>
      <c r="K70" s="31" t="s">
        <v>62</v>
      </c>
      <c r="L70" s="31" t="s">
        <v>523</v>
      </c>
      <c r="P70" s="31" t="s">
        <v>809</v>
      </c>
      <c r="Q70" s="31" t="s">
        <v>809</v>
      </c>
      <c r="R70" s="31" t="s">
        <v>57</v>
      </c>
      <c r="S70" s="31" t="s">
        <v>809</v>
      </c>
    </row>
    <row r="71" spans="1:19" s="31" customFormat="1">
      <c r="A71" s="30" t="s">
        <v>809</v>
      </c>
      <c r="B71" s="31" t="s">
        <v>923</v>
      </c>
      <c r="C71" s="31" t="s">
        <v>3</v>
      </c>
      <c r="D71" s="31" t="s">
        <v>20</v>
      </c>
      <c r="E71" s="31">
        <v>1197</v>
      </c>
      <c r="F71" s="31" t="s">
        <v>924</v>
      </c>
      <c r="G71" s="31" t="s">
        <v>924</v>
      </c>
      <c r="H71" s="31" t="s">
        <v>924</v>
      </c>
      <c r="I71" s="31" t="s">
        <v>522</v>
      </c>
      <c r="J71" s="31" t="s">
        <v>7</v>
      </c>
      <c r="K71" s="31" t="s">
        <v>62</v>
      </c>
      <c r="L71" s="31" t="s">
        <v>523</v>
      </c>
      <c r="P71" s="31" t="s">
        <v>809</v>
      </c>
      <c r="Q71" s="31" t="s">
        <v>809</v>
      </c>
      <c r="R71" s="31" t="s">
        <v>57</v>
      </c>
      <c r="S71" s="31" t="s">
        <v>809</v>
      </c>
    </row>
    <row r="72" spans="1:19" s="31" customFormat="1">
      <c r="A72" s="30" t="s">
        <v>809</v>
      </c>
      <c r="B72" s="31" t="s">
        <v>925</v>
      </c>
      <c r="C72" s="31" t="s">
        <v>3</v>
      </c>
      <c r="D72" s="31" t="s">
        <v>20</v>
      </c>
      <c r="E72" s="31">
        <v>1198</v>
      </c>
      <c r="F72" s="31" t="s">
        <v>926</v>
      </c>
      <c r="G72" s="31" t="s">
        <v>926</v>
      </c>
      <c r="H72" s="31" t="s">
        <v>926</v>
      </c>
      <c r="I72" s="31" t="s">
        <v>522</v>
      </c>
      <c r="J72" s="31" t="s">
        <v>7</v>
      </c>
      <c r="K72" s="31" t="s">
        <v>62</v>
      </c>
      <c r="L72" s="31" t="s">
        <v>523</v>
      </c>
      <c r="P72" s="31" t="s">
        <v>809</v>
      </c>
      <c r="Q72" s="31" t="s">
        <v>809</v>
      </c>
      <c r="R72" s="31" t="s">
        <v>57</v>
      </c>
      <c r="S72" s="31" t="s">
        <v>809</v>
      </c>
    </row>
    <row r="73" spans="1:19" s="31" customFormat="1">
      <c r="A73" s="30" t="s">
        <v>809</v>
      </c>
      <c r="B73" s="31" t="s">
        <v>927</v>
      </c>
      <c r="C73" s="31" t="s">
        <v>3</v>
      </c>
      <c r="D73" s="31" t="s">
        <v>20</v>
      </c>
      <c r="E73" s="31">
        <v>1199</v>
      </c>
      <c r="F73" s="31" t="s">
        <v>928</v>
      </c>
      <c r="G73" s="31" t="s">
        <v>928</v>
      </c>
      <c r="H73" s="31" t="s">
        <v>928</v>
      </c>
      <c r="I73" s="31" t="s">
        <v>522</v>
      </c>
      <c r="J73" s="31" t="s">
        <v>7</v>
      </c>
      <c r="K73" s="31" t="s">
        <v>62</v>
      </c>
      <c r="L73" s="31" t="s">
        <v>523</v>
      </c>
      <c r="P73" s="31" t="s">
        <v>809</v>
      </c>
      <c r="Q73" s="31" t="s">
        <v>809</v>
      </c>
      <c r="R73" s="31" t="s">
        <v>57</v>
      </c>
      <c r="S73" s="31" t="s">
        <v>809</v>
      </c>
    </row>
    <row r="74" spans="1:19" s="31" customFormat="1">
      <c r="A74" s="30" t="s">
        <v>809</v>
      </c>
      <c r="B74" s="31" t="s">
        <v>929</v>
      </c>
      <c r="C74" s="31" t="s">
        <v>3</v>
      </c>
      <c r="D74" s="31" t="s">
        <v>20</v>
      </c>
      <c r="E74" s="31">
        <v>1200</v>
      </c>
      <c r="F74" s="31" t="s">
        <v>930</v>
      </c>
      <c r="G74" s="31" t="s">
        <v>930</v>
      </c>
      <c r="H74" s="31" t="s">
        <v>930</v>
      </c>
      <c r="I74" s="31" t="s">
        <v>522</v>
      </c>
      <c r="J74" s="31" t="s">
        <v>7</v>
      </c>
      <c r="K74" s="31" t="s">
        <v>62</v>
      </c>
      <c r="L74" s="31" t="s">
        <v>523</v>
      </c>
      <c r="P74" s="31" t="s">
        <v>809</v>
      </c>
      <c r="Q74" s="31" t="s">
        <v>809</v>
      </c>
      <c r="R74" s="31" t="s">
        <v>57</v>
      </c>
      <c r="S74" s="31" t="s">
        <v>809</v>
      </c>
    </row>
    <row r="75" spans="1:19" s="31" customFormat="1">
      <c r="A75" s="30" t="s">
        <v>809</v>
      </c>
      <c r="B75" s="31" t="s">
        <v>430</v>
      </c>
      <c r="C75" s="31" t="s">
        <v>3</v>
      </c>
      <c r="D75" s="31" t="s">
        <v>20</v>
      </c>
      <c r="E75" s="31">
        <v>1155</v>
      </c>
      <c r="F75" s="31" t="s">
        <v>931</v>
      </c>
      <c r="G75" s="31" t="s">
        <v>931</v>
      </c>
      <c r="H75" s="31" t="s">
        <v>931</v>
      </c>
      <c r="I75" s="31" t="s">
        <v>814</v>
      </c>
      <c r="J75" s="31" t="s">
        <v>7</v>
      </c>
      <c r="K75" s="31" t="s">
        <v>62</v>
      </c>
      <c r="L75" s="31" t="s">
        <v>321</v>
      </c>
      <c r="P75" s="31" t="s">
        <v>809</v>
      </c>
      <c r="Q75" s="31" t="s">
        <v>809</v>
      </c>
      <c r="R75" s="31" t="s">
        <v>57</v>
      </c>
      <c r="S75" s="31" t="s">
        <v>809</v>
      </c>
    </row>
    <row r="76" spans="1:19" s="31" customFormat="1">
      <c r="A76" s="30" t="s">
        <v>809</v>
      </c>
      <c r="B76" s="31" t="s">
        <v>932</v>
      </c>
      <c r="C76" s="31" t="s">
        <v>3</v>
      </c>
      <c r="D76" s="31" t="s">
        <v>20</v>
      </c>
      <c r="E76" s="31">
        <v>1201</v>
      </c>
      <c r="F76" s="31" t="s">
        <v>933</v>
      </c>
      <c r="G76" s="31" t="s">
        <v>933</v>
      </c>
      <c r="H76" s="31" t="s">
        <v>933</v>
      </c>
      <c r="I76" s="31" t="s">
        <v>522</v>
      </c>
      <c r="J76" s="31" t="s">
        <v>7</v>
      </c>
      <c r="K76" s="31" t="s">
        <v>62</v>
      </c>
      <c r="L76" s="31" t="s">
        <v>523</v>
      </c>
      <c r="P76" s="31" t="s">
        <v>809</v>
      </c>
      <c r="Q76" s="31" t="s">
        <v>809</v>
      </c>
      <c r="R76" s="31" t="s">
        <v>57</v>
      </c>
      <c r="S76" s="31" t="s">
        <v>809</v>
      </c>
    </row>
    <row r="77" spans="1:19" s="31" customFormat="1">
      <c r="A77" s="30" t="s">
        <v>809</v>
      </c>
      <c r="B77" s="31" t="s">
        <v>934</v>
      </c>
      <c r="C77" s="31" t="s">
        <v>3</v>
      </c>
      <c r="D77" s="31" t="s">
        <v>20</v>
      </c>
      <c r="E77" s="31">
        <v>1202</v>
      </c>
      <c r="F77" s="31" t="s">
        <v>935</v>
      </c>
      <c r="G77" s="31" t="s">
        <v>935</v>
      </c>
      <c r="H77" s="31" t="s">
        <v>935</v>
      </c>
      <c r="I77" s="31" t="s">
        <v>522</v>
      </c>
      <c r="J77" s="31" t="s">
        <v>7</v>
      </c>
      <c r="K77" s="31" t="s">
        <v>62</v>
      </c>
      <c r="L77" s="31" t="s">
        <v>523</v>
      </c>
      <c r="P77" s="31" t="s">
        <v>809</v>
      </c>
      <c r="Q77" s="31" t="s">
        <v>809</v>
      </c>
      <c r="R77" s="31" t="s">
        <v>57</v>
      </c>
      <c r="S77" s="31" t="s">
        <v>809</v>
      </c>
    </row>
    <row r="78" spans="1:19" s="31" customFormat="1">
      <c r="A78" s="30" t="s">
        <v>809</v>
      </c>
      <c r="B78" s="31" t="s">
        <v>936</v>
      </c>
      <c r="C78" s="31" t="s">
        <v>3</v>
      </c>
      <c r="D78" s="31" t="s">
        <v>20</v>
      </c>
      <c r="E78" s="31">
        <v>1203</v>
      </c>
      <c r="F78" s="31" t="s">
        <v>937</v>
      </c>
      <c r="G78" s="31" t="s">
        <v>937</v>
      </c>
      <c r="H78" s="31" t="s">
        <v>937</v>
      </c>
      <c r="I78" s="31" t="s">
        <v>522</v>
      </c>
      <c r="J78" s="31" t="s">
        <v>7</v>
      </c>
      <c r="K78" s="31" t="s">
        <v>62</v>
      </c>
      <c r="L78" s="31" t="s">
        <v>523</v>
      </c>
      <c r="P78" s="31" t="s">
        <v>809</v>
      </c>
      <c r="Q78" s="31" t="s">
        <v>809</v>
      </c>
      <c r="R78" s="31" t="s">
        <v>57</v>
      </c>
      <c r="S78" s="31" t="s">
        <v>809</v>
      </c>
    </row>
    <row r="79" spans="1:19" s="31" customFormat="1">
      <c r="A79" s="30" t="s">
        <v>809</v>
      </c>
      <c r="B79" s="31" t="s">
        <v>520</v>
      </c>
      <c r="C79" s="31" t="s">
        <v>3</v>
      </c>
      <c r="D79" s="31" t="s">
        <v>20</v>
      </c>
      <c r="E79" s="31">
        <v>1204</v>
      </c>
      <c r="F79" s="31" t="s">
        <v>521</v>
      </c>
      <c r="G79" s="31" t="s">
        <v>521</v>
      </c>
      <c r="H79" s="31" t="s">
        <v>521</v>
      </c>
      <c r="I79" s="31" t="s">
        <v>522</v>
      </c>
      <c r="J79" s="31" t="s">
        <v>7</v>
      </c>
      <c r="K79" s="31" t="s">
        <v>62</v>
      </c>
      <c r="L79" s="31" t="s">
        <v>523</v>
      </c>
      <c r="P79" s="31" t="s">
        <v>809</v>
      </c>
      <c r="Q79" s="31" t="s">
        <v>809</v>
      </c>
      <c r="R79" s="31" t="s">
        <v>57</v>
      </c>
      <c r="S79" s="31" t="s">
        <v>809</v>
      </c>
    </row>
    <row r="80" spans="1:19" s="31" customFormat="1">
      <c r="A80" s="30" t="s">
        <v>809</v>
      </c>
      <c r="B80" s="31" t="s">
        <v>438</v>
      </c>
      <c r="C80" s="31" t="s">
        <v>3</v>
      </c>
      <c r="D80" s="31" t="s">
        <v>20</v>
      </c>
      <c r="E80" s="31">
        <v>1156</v>
      </c>
      <c r="F80" s="31" t="s">
        <v>938</v>
      </c>
      <c r="G80" s="31" t="s">
        <v>938</v>
      </c>
      <c r="H80" s="31" t="s">
        <v>938</v>
      </c>
      <c r="I80" s="31" t="s">
        <v>814</v>
      </c>
      <c r="J80" s="31" t="s">
        <v>7</v>
      </c>
      <c r="K80" s="31" t="s">
        <v>62</v>
      </c>
      <c r="L80" s="31" t="s">
        <v>321</v>
      </c>
      <c r="P80" s="31" t="s">
        <v>809</v>
      </c>
      <c r="Q80" s="31" t="s">
        <v>809</v>
      </c>
      <c r="R80" s="31" t="s">
        <v>57</v>
      </c>
      <c r="S80" s="31" t="s">
        <v>809</v>
      </c>
    </row>
    <row r="81" spans="1:21" s="31" customFormat="1">
      <c r="A81" s="30" t="s">
        <v>809</v>
      </c>
      <c r="B81" s="31" t="s">
        <v>939</v>
      </c>
      <c r="C81" s="31" t="s">
        <v>3</v>
      </c>
      <c r="D81" s="31" t="s">
        <v>20</v>
      </c>
      <c r="E81" s="31">
        <v>1205</v>
      </c>
      <c r="F81" s="31" t="s">
        <v>940</v>
      </c>
      <c r="G81" s="31" t="s">
        <v>940</v>
      </c>
      <c r="H81" s="31" t="s">
        <v>940</v>
      </c>
      <c r="I81" s="31" t="s">
        <v>522</v>
      </c>
      <c r="J81" s="31" t="s">
        <v>7</v>
      </c>
      <c r="K81" s="31" t="s">
        <v>62</v>
      </c>
      <c r="L81" s="31" t="s">
        <v>523</v>
      </c>
      <c r="P81" s="31" t="s">
        <v>809</v>
      </c>
      <c r="Q81" s="31" t="s">
        <v>809</v>
      </c>
      <c r="R81" s="31" t="s">
        <v>57</v>
      </c>
      <c r="S81" s="31" t="s">
        <v>809</v>
      </c>
    </row>
    <row r="82" spans="1:21" s="31" customFormat="1">
      <c r="A82" s="30" t="s">
        <v>809</v>
      </c>
      <c r="B82" s="31" t="s">
        <v>941</v>
      </c>
      <c r="C82" s="31" t="s">
        <v>3</v>
      </c>
      <c r="D82" s="31" t="s">
        <v>20</v>
      </c>
      <c r="E82" s="31">
        <v>1206</v>
      </c>
      <c r="F82" s="31" t="s">
        <v>942</v>
      </c>
      <c r="G82" s="31" t="s">
        <v>942</v>
      </c>
      <c r="H82" s="31" t="s">
        <v>942</v>
      </c>
      <c r="I82" s="31" t="s">
        <v>522</v>
      </c>
      <c r="J82" s="31" t="s">
        <v>7</v>
      </c>
      <c r="K82" s="31" t="s">
        <v>62</v>
      </c>
      <c r="L82" s="31" t="s">
        <v>523</v>
      </c>
      <c r="P82" s="31" t="s">
        <v>809</v>
      </c>
      <c r="Q82" s="31" t="s">
        <v>809</v>
      </c>
      <c r="R82" s="31" t="s">
        <v>57</v>
      </c>
      <c r="S82" s="31" t="s">
        <v>809</v>
      </c>
    </row>
    <row r="83" spans="1:21" s="31" customFormat="1">
      <c r="A83" s="30" t="s">
        <v>809</v>
      </c>
      <c r="B83" s="31" t="s">
        <v>943</v>
      </c>
      <c r="C83" s="31" t="s">
        <v>3</v>
      </c>
      <c r="D83" s="31" t="s">
        <v>20</v>
      </c>
      <c r="E83" s="31">
        <v>1207</v>
      </c>
      <c r="F83" s="31" t="s">
        <v>944</v>
      </c>
      <c r="G83" s="31" t="s">
        <v>944</v>
      </c>
      <c r="H83" s="31" t="s">
        <v>944</v>
      </c>
      <c r="I83" s="31" t="s">
        <v>522</v>
      </c>
      <c r="J83" s="31" t="s">
        <v>7</v>
      </c>
      <c r="K83" s="31" t="s">
        <v>62</v>
      </c>
      <c r="L83" s="31" t="s">
        <v>523</v>
      </c>
      <c r="P83" s="31" t="s">
        <v>809</v>
      </c>
      <c r="Q83" s="31" t="s">
        <v>809</v>
      </c>
      <c r="R83" s="31" t="s">
        <v>57</v>
      </c>
      <c r="S83" s="31" t="s">
        <v>809</v>
      </c>
    </row>
    <row r="84" spans="1:21" s="31" customFormat="1">
      <c r="A84" s="30" t="s">
        <v>809</v>
      </c>
      <c r="B84" s="31" t="s">
        <v>945</v>
      </c>
      <c r="C84" s="31" t="s">
        <v>3</v>
      </c>
      <c r="D84" s="31" t="s">
        <v>20</v>
      </c>
      <c r="E84" s="31">
        <v>1208</v>
      </c>
      <c r="F84" s="31" t="s">
        <v>946</v>
      </c>
      <c r="G84" s="31" t="s">
        <v>946</v>
      </c>
      <c r="H84" s="31" t="s">
        <v>946</v>
      </c>
      <c r="I84" s="31" t="s">
        <v>522</v>
      </c>
      <c r="J84" s="31" t="s">
        <v>7</v>
      </c>
      <c r="K84" s="31" t="s">
        <v>62</v>
      </c>
      <c r="L84" s="31" t="s">
        <v>523</v>
      </c>
      <c r="P84" s="31" t="s">
        <v>809</v>
      </c>
      <c r="Q84" s="31" t="s">
        <v>809</v>
      </c>
      <c r="R84" s="31" t="s">
        <v>57</v>
      </c>
      <c r="S84" s="31" t="s">
        <v>809</v>
      </c>
    </row>
    <row r="85" spans="1:21" s="31" customFormat="1">
      <c r="A85" s="30" t="s">
        <v>809</v>
      </c>
      <c r="B85" s="31" t="s">
        <v>947</v>
      </c>
      <c r="C85" s="31" t="s">
        <v>3</v>
      </c>
      <c r="D85" s="31" t="s">
        <v>20</v>
      </c>
      <c r="E85" s="31">
        <v>1209</v>
      </c>
      <c r="F85" s="31" t="s">
        <v>948</v>
      </c>
      <c r="G85" s="31" t="s">
        <v>948</v>
      </c>
      <c r="H85" s="31" t="s">
        <v>948</v>
      </c>
      <c r="I85" s="31" t="s">
        <v>522</v>
      </c>
      <c r="J85" s="31" t="s">
        <v>7</v>
      </c>
      <c r="K85" s="31" t="s">
        <v>62</v>
      </c>
      <c r="L85" s="31" t="s">
        <v>523</v>
      </c>
      <c r="P85" s="31" t="s">
        <v>809</v>
      </c>
      <c r="Q85" s="31" t="s">
        <v>809</v>
      </c>
      <c r="R85" s="31" t="s">
        <v>57</v>
      </c>
      <c r="S85" s="31" t="s">
        <v>809</v>
      </c>
    </row>
    <row r="86" spans="1:21" s="31" customFormat="1">
      <c r="A86" s="30" t="s">
        <v>809</v>
      </c>
      <c r="B86" s="31" t="s">
        <v>442</v>
      </c>
      <c r="C86" s="31" t="s">
        <v>3</v>
      </c>
      <c r="D86" s="31" t="s">
        <v>20</v>
      </c>
      <c r="E86" s="31">
        <v>1157</v>
      </c>
      <c r="F86" s="31" t="s">
        <v>949</v>
      </c>
      <c r="G86" s="31" t="s">
        <v>949</v>
      </c>
      <c r="H86" s="31" t="s">
        <v>949</v>
      </c>
      <c r="I86" s="31" t="s">
        <v>814</v>
      </c>
      <c r="J86" s="31" t="s">
        <v>7</v>
      </c>
      <c r="K86" s="31" t="s">
        <v>62</v>
      </c>
      <c r="L86" s="31" t="s">
        <v>321</v>
      </c>
      <c r="P86" s="31" t="s">
        <v>809</v>
      </c>
      <c r="Q86" s="31" t="s">
        <v>809</v>
      </c>
      <c r="R86" s="31" t="s">
        <v>57</v>
      </c>
      <c r="S86" s="31" t="s">
        <v>809</v>
      </c>
    </row>
    <row r="87" spans="1:21" s="31" customFormat="1">
      <c r="A87" s="30" t="s">
        <v>809</v>
      </c>
      <c r="B87" s="31" t="s">
        <v>950</v>
      </c>
      <c r="C87" s="31" t="s">
        <v>3</v>
      </c>
      <c r="D87" s="31" t="s">
        <v>20</v>
      </c>
      <c r="E87" s="31">
        <v>1210</v>
      </c>
      <c r="F87" s="31" t="s">
        <v>951</v>
      </c>
      <c r="G87" s="31" t="s">
        <v>951</v>
      </c>
      <c r="H87" s="31" t="s">
        <v>951</v>
      </c>
      <c r="I87" s="31" t="s">
        <v>522</v>
      </c>
      <c r="J87" s="31" t="s">
        <v>7</v>
      </c>
      <c r="K87" s="31" t="s">
        <v>62</v>
      </c>
      <c r="L87" s="31" t="s">
        <v>523</v>
      </c>
      <c r="P87" s="31" t="s">
        <v>809</v>
      </c>
      <c r="Q87" s="31" t="s">
        <v>809</v>
      </c>
      <c r="R87" s="31" t="s">
        <v>57</v>
      </c>
      <c r="S87" s="31" t="s">
        <v>809</v>
      </c>
    </row>
    <row r="88" spans="1:21" s="31" customFormat="1">
      <c r="A88" s="30" t="s">
        <v>809</v>
      </c>
      <c r="B88" s="31" t="s">
        <v>952</v>
      </c>
      <c r="C88" s="31" t="s">
        <v>3</v>
      </c>
      <c r="D88" s="31" t="s">
        <v>20</v>
      </c>
      <c r="E88" s="31">
        <v>1211</v>
      </c>
      <c r="F88" s="31" t="s">
        <v>953</v>
      </c>
      <c r="G88" s="31" t="s">
        <v>953</v>
      </c>
      <c r="H88" s="31" t="s">
        <v>953</v>
      </c>
      <c r="I88" s="31" t="s">
        <v>522</v>
      </c>
      <c r="J88" s="31" t="s">
        <v>7</v>
      </c>
      <c r="K88" s="31" t="s">
        <v>62</v>
      </c>
      <c r="L88" s="31" t="s">
        <v>523</v>
      </c>
      <c r="P88" s="31" t="s">
        <v>809</v>
      </c>
      <c r="Q88" s="31" t="s">
        <v>809</v>
      </c>
      <c r="R88" s="31" t="s">
        <v>57</v>
      </c>
      <c r="S88" s="31" t="s">
        <v>809</v>
      </c>
    </row>
    <row r="89" spans="1:21" s="31" customFormat="1">
      <c r="A89" s="30" t="s">
        <v>809</v>
      </c>
      <c r="B89" s="31" t="s">
        <v>541</v>
      </c>
      <c r="C89" s="31" t="s">
        <v>3</v>
      </c>
      <c r="D89" s="31" t="s">
        <v>20</v>
      </c>
      <c r="E89" s="31">
        <v>1070</v>
      </c>
      <c r="F89" s="31" t="s">
        <v>542</v>
      </c>
      <c r="G89" s="31" t="s">
        <v>542</v>
      </c>
      <c r="I89" s="31" t="s">
        <v>807</v>
      </c>
      <c r="J89" s="31" t="s">
        <v>7</v>
      </c>
      <c r="K89" s="31" t="s">
        <v>62</v>
      </c>
      <c r="L89" s="31" t="s">
        <v>63</v>
      </c>
      <c r="M89" s="31" t="s">
        <v>1104</v>
      </c>
      <c r="N89" s="31" t="s">
        <v>1107</v>
      </c>
      <c r="O89" s="31" t="s">
        <v>66</v>
      </c>
      <c r="P89" s="31" t="s">
        <v>57</v>
      </c>
      <c r="Q89" s="31" t="s">
        <v>809</v>
      </c>
      <c r="R89" s="31" t="s">
        <v>57</v>
      </c>
      <c r="S89" s="31" t="s">
        <v>809</v>
      </c>
    </row>
    <row r="90" spans="1:21" s="31" customFormat="1">
      <c r="A90" s="30" t="s">
        <v>809</v>
      </c>
      <c r="B90" s="31" t="s">
        <v>954</v>
      </c>
      <c r="C90" s="31" t="s">
        <v>3</v>
      </c>
      <c r="D90" s="31" t="s">
        <v>20</v>
      </c>
      <c r="E90" s="31">
        <v>1071</v>
      </c>
      <c r="F90" s="31" t="s">
        <v>955</v>
      </c>
      <c r="G90" s="31" t="s">
        <v>955</v>
      </c>
      <c r="H90" s="31" t="s">
        <v>955</v>
      </c>
      <c r="I90" s="31" t="s">
        <v>807</v>
      </c>
      <c r="J90" s="31" t="s">
        <v>7</v>
      </c>
      <c r="K90" s="31" t="s">
        <v>62</v>
      </c>
      <c r="L90" s="31" t="s">
        <v>63</v>
      </c>
      <c r="M90" s="31" t="s">
        <v>1104</v>
      </c>
      <c r="N90" s="31" t="s">
        <v>1108</v>
      </c>
      <c r="O90" s="31" t="s">
        <v>66</v>
      </c>
      <c r="P90" s="31" t="s">
        <v>809</v>
      </c>
      <c r="Q90" s="31" t="s">
        <v>809</v>
      </c>
      <c r="R90" s="31" t="s">
        <v>809</v>
      </c>
      <c r="S90" s="31" t="s">
        <v>809</v>
      </c>
    </row>
    <row r="91" spans="1:21" s="31" customFormat="1">
      <c r="A91" s="30" t="s">
        <v>809</v>
      </c>
      <c r="B91" s="31" t="s">
        <v>531</v>
      </c>
      <c r="C91" s="31" t="s">
        <v>3</v>
      </c>
      <c r="D91" s="31" t="s">
        <v>20</v>
      </c>
      <c r="E91" s="31">
        <v>1212</v>
      </c>
      <c r="F91" s="31" t="s">
        <v>532</v>
      </c>
      <c r="G91" s="31" t="s">
        <v>956</v>
      </c>
      <c r="H91" s="31" t="s">
        <v>956</v>
      </c>
      <c r="I91" s="31" t="s">
        <v>522</v>
      </c>
      <c r="J91" s="31" t="s">
        <v>7</v>
      </c>
      <c r="K91" s="31" t="s">
        <v>62</v>
      </c>
      <c r="L91" s="31" t="s">
        <v>523</v>
      </c>
      <c r="P91" s="31" t="s">
        <v>809</v>
      </c>
      <c r="Q91" s="31" t="s">
        <v>809</v>
      </c>
      <c r="R91" s="31" t="s">
        <v>57</v>
      </c>
      <c r="S91" s="31" t="s">
        <v>809</v>
      </c>
    </row>
    <row r="92" spans="1:21" s="31" customFormat="1">
      <c r="A92" s="30" t="s">
        <v>809</v>
      </c>
      <c r="B92" s="31" t="s">
        <v>957</v>
      </c>
      <c r="C92" s="31" t="s">
        <v>3</v>
      </c>
      <c r="D92" s="31" t="s">
        <v>20</v>
      </c>
      <c r="E92" s="31">
        <v>1072</v>
      </c>
      <c r="F92" s="31" t="s">
        <v>958</v>
      </c>
      <c r="G92" s="31" t="s">
        <v>959</v>
      </c>
      <c r="H92" s="31" t="s">
        <v>959</v>
      </c>
      <c r="I92" s="31" t="s">
        <v>960</v>
      </c>
      <c r="J92" s="31" t="s">
        <v>7</v>
      </c>
      <c r="K92" s="31" t="s">
        <v>62</v>
      </c>
      <c r="L92" s="31" t="s">
        <v>63</v>
      </c>
      <c r="P92" s="31" t="s">
        <v>809</v>
      </c>
      <c r="Q92" s="31" t="s">
        <v>809</v>
      </c>
      <c r="R92" s="31" t="s">
        <v>809</v>
      </c>
      <c r="S92" s="31" t="s">
        <v>809</v>
      </c>
    </row>
    <row r="93" spans="1:21" s="31" customFormat="1">
      <c r="A93" s="30"/>
    </row>
    <row r="94" spans="1:21" s="31" customFormat="1">
      <c r="A94" s="31" t="s">
        <v>809</v>
      </c>
      <c r="B94" s="33" t="s">
        <v>1109</v>
      </c>
      <c r="C94" s="31" t="s">
        <v>962</v>
      </c>
      <c r="D94" s="31" t="s">
        <v>3</v>
      </c>
      <c r="E94" s="31" t="s">
        <v>4</v>
      </c>
      <c r="F94" s="31" t="s">
        <v>1110</v>
      </c>
      <c r="G94" s="31" t="s">
        <v>963</v>
      </c>
      <c r="H94" s="31" t="s">
        <v>963</v>
      </c>
      <c r="I94" s="31" t="s">
        <v>963</v>
      </c>
      <c r="J94" s="31" t="s">
        <v>61</v>
      </c>
      <c r="K94" s="31" t="s">
        <v>5</v>
      </c>
      <c r="L94" s="31" t="s">
        <v>613</v>
      </c>
      <c r="M94" s="31" t="s">
        <v>659</v>
      </c>
      <c r="R94" s="31" t="s">
        <v>809</v>
      </c>
      <c r="S94" s="31" t="s">
        <v>57</v>
      </c>
      <c r="T94" s="31" t="s">
        <v>809</v>
      </c>
      <c r="U94" s="31" t="s">
        <v>809</v>
      </c>
    </row>
    <row r="95" spans="1:21" s="31" customFormat="1">
      <c r="A95" s="31" t="s">
        <v>809</v>
      </c>
      <c r="B95" s="33" t="s">
        <v>1109</v>
      </c>
      <c r="C95" s="31" t="s">
        <v>964</v>
      </c>
      <c r="D95" s="31" t="s">
        <v>3</v>
      </c>
      <c r="E95" s="31" t="s">
        <v>17</v>
      </c>
      <c r="F95" s="31" t="s">
        <v>1110</v>
      </c>
      <c r="G95" s="31" t="s">
        <v>965</v>
      </c>
      <c r="H95" s="31" t="s">
        <v>965</v>
      </c>
      <c r="J95" s="31" t="s">
        <v>61</v>
      </c>
      <c r="K95" s="31" t="s">
        <v>5</v>
      </c>
      <c r="L95" s="31" t="s">
        <v>613</v>
      </c>
      <c r="M95" s="31" t="s">
        <v>729</v>
      </c>
      <c r="R95" s="31" t="s">
        <v>809</v>
      </c>
      <c r="S95" s="31" t="s">
        <v>809</v>
      </c>
      <c r="T95" s="31" t="s">
        <v>57</v>
      </c>
      <c r="U95" s="31" t="s">
        <v>809</v>
      </c>
    </row>
    <row r="96" spans="1:21" s="31" customFormat="1">
      <c r="A96" s="31" t="s">
        <v>809</v>
      </c>
      <c r="B96" s="33" t="s">
        <v>1109</v>
      </c>
      <c r="C96" s="31" t="s">
        <v>966</v>
      </c>
      <c r="D96" s="31" t="s">
        <v>3</v>
      </c>
      <c r="E96" s="31" t="s">
        <v>17</v>
      </c>
      <c r="F96" s="31" t="s">
        <v>1110</v>
      </c>
      <c r="G96" s="31" t="s">
        <v>967</v>
      </c>
      <c r="H96" s="31" t="s">
        <v>967</v>
      </c>
      <c r="I96" s="31" t="s">
        <v>967</v>
      </c>
      <c r="J96" s="31" t="s">
        <v>61</v>
      </c>
      <c r="K96" s="31" t="s">
        <v>5</v>
      </c>
      <c r="L96" s="31" t="s">
        <v>613</v>
      </c>
      <c r="M96" s="31" t="s">
        <v>729</v>
      </c>
      <c r="R96" s="31" t="s">
        <v>57</v>
      </c>
      <c r="S96" s="31" t="s">
        <v>57</v>
      </c>
      <c r="T96" s="31" t="s">
        <v>57</v>
      </c>
      <c r="U96" s="31" t="s">
        <v>809</v>
      </c>
    </row>
    <row r="97" spans="1:21" s="31" customFormat="1">
      <c r="A97" s="31" t="s">
        <v>809</v>
      </c>
      <c r="B97" s="33" t="s">
        <v>1109</v>
      </c>
      <c r="C97" s="31" t="s">
        <v>968</v>
      </c>
      <c r="D97" s="31" t="s">
        <v>3</v>
      </c>
      <c r="E97" s="31" t="s">
        <v>17</v>
      </c>
      <c r="F97" s="31" t="s">
        <v>1110</v>
      </c>
      <c r="G97" s="31" t="s">
        <v>969</v>
      </c>
      <c r="H97" s="31" t="s">
        <v>970</v>
      </c>
      <c r="I97" s="31" t="s">
        <v>970</v>
      </c>
      <c r="J97" s="31" t="s">
        <v>61</v>
      </c>
      <c r="K97" s="31" t="s">
        <v>5</v>
      </c>
      <c r="L97" s="31" t="s">
        <v>613</v>
      </c>
      <c r="M97" s="31" t="s">
        <v>729</v>
      </c>
      <c r="R97" s="31" t="s">
        <v>57</v>
      </c>
      <c r="S97" s="31" t="s">
        <v>57</v>
      </c>
      <c r="T97" s="31" t="s">
        <v>57</v>
      </c>
      <c r="U97" s="31" t="s">
        <v>809</v>
      </c>
    </row>
    <row r="98" spans="1:21" s="31" customFormat="1">
      <c r="A98" s="31" t="s">
        <v>809</v>
      </c>
      <c r="B98" s="33" t="s">
        <v>1109</v>
      </c>
      <c r="C98" s="31" t="s">
        <v>971</v>
      </c>
      <c r="D98" s="31" t="s">
        <v>3</v>
      </c>
      <c r="E98" s="31" t="s">
        <v>17</v>
      </c>
      <c r="F98" s="31" t="s">
        <v>1110</v>
      </c>
      <c r="G98" s="31" t="s">
        <v>972</v>
      </c>
      <c r="H98" s="31" t="s">
        <v>972</v>
      </c>
      <c r="I98" s="31" t="s">
        <v>972</v>
      </c>
      <c r="J98" s="31" t="s">
        <v>61</v>
      </c>
      <c r="K98" s="31" t="s">
        <v>5</v>
      </c>
      <c r="L98" s="31" t="s">
        <v>613</v>
      </c>
      <c r="M98" s="31" t="s">
        <v>729</v>
      </c>
      <c r="R98" s="31" t="s">
        <v>57</v>
      </c>
      <c r="S98" s="31" t="s">
        <v>57</v>
      </c>
      <c r="T98" s="31" t="s">
        <v>57</v>
      </c>
      <c r="U98" s="31" t="s">
        <v>809</v>
      </c>
    </row>
    <row r="99" spans="1:21" s="31" customFormat="1">
      <c r="A99" s="31" t="s">
        <v>809</v>
      </c>
      <c r="B99" s="33" t="s">
        <v>1109</v>
      </c>
      <c r="C99" s="31" t="s">
        <v>973</v>
      </c>
      <c r="D99" s="31" t="s">
        <v>3</v>
      </c>
      <c r="E99" s="31" t="s">
        <v>17</v>
      </c>
      <c r="F99" s="31" t="s">
        <v>1110</v>
      </c>
      <c r="G99" s="31" t="s">
        <v>974</v>
      </c>
      <c r="H99" s="31" t="s">
        <v>974</v>
      </c>
      <c r="I99" s="31" t="s">
        <v>974</v>
      </c>
      <c r="J99" s="31" t="s">
        <v>61</v>
      </c>
      <c r="K99" s="31" t="s">
        <v>5</v>
      </c>
      <c r="L99" s="31" t="s">
        <v>613</v>
      </c>
      <c r="M99" s="31" t="s">
        <v>975</v>
      </c>
      <c r="R99" s="31" t="s">
        <v>57</v>
      </c>
      <c r="S99" s="31" t="s">
        <v>57</v>
      </c>
      <c r="T99" s="31" t="s">
        <v>57</v>
      </c>
      <c r="U99" s="31" t="s">
        <v>809</v>
      </c>
    </row>
    <row r="100" spans="1:21" s="31" customFormat="1">
      <c r="A100" s="31" t="s">
        <v>809</v>
      </c>
      <c r="B100" s="33" t="s">
        <v>1109</v>
      </c>
      <c r="C100" s="31" t="s">
        <v>976</v>
      </c>
      <c r="D100" s="31" t="s">
        <v>3</v>
      </c>
      <c r="E100" s="31" t="s">
        <v>6</v>
      </c>
      <c r="F100" s="31" t="s">
        <v>1110</v>
      </c>
      <c r="G100" s="31" t="s">
        <v>977</v>
      </c>
      <c r="H100" s="31" t="s">
        <v>978</v>
      </c>
      <c r="I100" s="31" t="s">
        <v>978</v>
      </c>
      <c r="J100" s="31" t="s">
        <v>61</v>
      </c>
      <c r="K100" s="31" t="s">
        <v>5</v>
      </c>
      <c r="L100" s="31" t="s">
        <v>613</v>
      </c>
      <c r="M100" s="31" t="s">
        <v>979</v>
      </c>
      <c r="R100" s="31" t="s">
        <v>57</v>
      </c>
      <c r="S100" s="31" t="s">
        <v>57</v>
      </c>
      <c r="T100" s="31" t="s">
        <v>57</v>
      </c>
      <c r="U100" s="31" t="s">
        <v>809</v>
      </c>
    </row>
    <row r="101" spans="1:21" s="31" customFormat="1">
      <c r="A101" s="31" t="s">
        <v>809</v>
      </c>
      <c r="B101" s="33" t="s">
        <v>1109</v>
      </c>
      <c r="C101" s="31" t="s">
        <v>980</v>
      </c>
      <c r="D101" s="31" t="s">
        <v>3</v>
      </c>
      <c r="E101" s="31" t="s">
        <v>6</v>
      </c>
      <c r="F101" s="31" t="s">
        <v>1110</v>
      </c>
      <c r="G101" s="31" t="s">
        <v>981</v>
      </c>
      <c r="H101" s="31" t="s">
        <v>982</v>
      </c>
      <c r="I101" s="31" t="s">
        <v>982</v>
      </c>
      <c r="J101" s="31" t="s">
        <v>61</v>
      </c>
      <c r="K101" s="31" t="s">
        <v>5</v>
      </c>
      <c r="L101" s="31" t="s">
        <v>613</v>
      </c>
      <c r="M101" s="31" t="s">
        <v>979</v>
      </c>
      <c r="R101" s="31" t="s">
        <v>57</v>
      </c>
      <c r="S101" s="31" t="s">
        <v>57</v>
      </c>
      <c r="T101" s="31" t="s">
        <v>57</v>
      </c>
      <c r="U101" s="31" t="s">
        <v>809</v>
      </c>
    </row>
    <row r="102" spans="1:21" s="31" customFormat="1">
      <c r="A102" s="31" t="s">
        <v>809</v>
      </c>
      <c r="B102" s="33" t="s">
        <v>1109</v>
      </c>
      <c r="C102" s="31" t="s">
        <v>983</v>
      </c>
      <c r="D102" s="31" t="s">
        <v>3</v>
      </c>
      <c r="E102" s="31" t="s">
        <v>6</v>
      </c>
      <c r="F102" s="31" t="s">
        <v>1110</v>
      </c>
      <c r="G102" s="31" t="s">
        <v>984</v>
      </c>
      <c r="H102" s="31" t="s">
        <v>985</v>
      </c>
      <c r="I102" s="31" t="s">
        <v>985</v>
      </c>
      <c r="J102" s="31" t="s">
        <v>61</v>
      </c>
      <c r="K102" s="31" t="s">
        <v>5</v>
      </c>
      <c r="L102" s="31" t="s">
        <v>613</v>
      </c>
      <c r="M102" s="31" t="s">
        <v>979</v>
      </c>
      <c r="R102" s="31" t="s">
        <v>57</v>
      </c>
      <c r="S102" s="31" t="s">
        <v>57</v>
      </c>
      <c r="T102" s="31" t="s">
        <v>57</v>
      </c>
      <c r="U102" s="31" t="s">
        <v>809</v>
      </c>
    </row>
    <row r="103" spans="1:21" s="31" customFormat="1">
      <c r="A103" s="31" t="s">
        <v>809</v>
      </c>
      <c r="B103" s="33" t="s">
        <v>1109</v>
      </c>
      <c r="C103" s="31" t="s">
        <v>986</v>
      </c>
      <c r="D103" s="31" t="s">
        <v>3</v>
      </c>
      <c r="E103" s="31" t="s">
        <v>6</v>
      </c>
      <c r="F103" s="31" t="s">
        <v>1110</v>
      </c>
      <c r="G103" s="31" t="s">
        <v>987</v>
      </c>
      <c r="H103" s="31" t="s">
        <v>988</v>
      </c>
      <c r="I103" s="31" t="s">
        <v>988</v>
      </c>
      <c r="J103" s="31" t="s">
        <v>61</v>
      </c>
      <c r="K103" s="31" t="s">
        <v>5</v>
      </c>
      <c r="L103" s="31" t="s">
        <v>613</v>
      </c>
      <c r="M103" s="31" t="s">
        <v>979</v>
      </c>
      <c r="R103" s="31" t="s">
        <v>57</v>
      </c>
      <c r="S103" s="31" t="s">
        <v>57</v>
      </c>
      <c r="T103" s="31" t="s">
        <v>57</v>
      </c>
      <c r="U103" s="31" t="s">
        <v>809</v>
      </c>
    </row>
    <row r="104" spans="1:21" s="31" customFormat="1">
      <c r="A104" s="31" t="s">
        <v>809</v>
      </c>
      <c r="B104" s="33" t="s">
        <v>1109</v>
      </c>
      <c r="C104" s="31" t="s">
        <v>989</v>
      </c>
      <c r="D104" s="31" t="s">
        <v>3</v>
      </c>
      <c r="E104" s="31" t="s">
        <v>4</v>
      </c>
      <c r="F104" s="31" t="s">
        <v>1110</v>
      </c>
      <c r="G104" s="31" t="s">
        <v>990</v>
      </c>
      <c r="H104" s="31" t="s">
        <v>990</v>
      </c>
      <c r="I104" s="31" t="s">
        <v>990</v>
      </c>
      <c r="J104" s="31" t="s">
        <v>61</v>
      </c>
      <c r="K104" s="31" t="s">
        <v>5</v>
      </c>
      <c r="L104" s="31" t="s">
        <v>613</v>
      </c>
      <c r="M104" s="31" t="s">
        <v>614</v>
      </c>
      <c r="R104" s="31" t="s">
        <v>57</v>
      </c>
      <c r="S104" s="31" t="s">
        <v>57</v>
      </c>
      <c r="T104" s="31" t="s">
        <v>57</v>
      </c>
      <c r="U104" s="31" t="s">
        <v>809</v>
      </c>
    </row>
    <row r="105" spans="1:21" s="31" customFormat="1">
      <c r="A105" s="31" t="s">
        <v>809</v>
      </c>
      <c r="B105" s="33" t="s">
        <v>1109</v>
      </c>
      <c r="C105" s="31" t="s">
        <v>991</v>
      </c>
      <c r="D105" s="31" t="s">
        <v>3</v>
      </c>
      <c r="E105" s="31" t="s">
        <v>4</v>
      </c>
      <c r="F105" s="31" t="s">
        <v>1110</v>
      </c>
      <c r="G105" s="31" t="s">
        <v>992</v>
      </c>
      <c r="H105" s="31" t="s">
        <v>992</v>
      </c>
      <c r="I105" s="31" t="s">
        <v>992</v>
      </c>
      <c r="J105" s="31" t="s">
        <v>61</v>
      </c>
      <c r="K105" s="31" t="s">
        <v>5</v>
      </c>
      <c r="L105" s="31" t="s">
        <v>613</v>
      </c>
      <c r="M105" s="31" t="s">
        <v>614</v>
      </c>
      <c r="R105" s="31" t="s">
        <v>57</v>
      </c>
      <c r="S105" s="31" t="s">
        <v>57</v>
      </c>
      <c r="T105" s="31" t="s">
        <v>57</v>
      </c>
      <c r="U105" s="31" t="s">
        <v>809</v>
      </c>
    </row>
    <row r="106" spans="1:21" s="31" customFormat="1">
      <c r="A106" s="31" t="s">
        <v>809</v>
      </c>
      <c r="B106" s="33" t="s">
        <v>1109</v>
      </c>
      <c r="C106" s="31" t="s">
        <v>993</v>
      </c>
      <c r="D106" s="31" t="s">
        <v>3</v>
      </c>
      <c r="E106" s="31" t="s">
        <v>4</v>
      </c>
      <c r="F106" s="31" t="s">
        <v>1110</v>
      </c>
      <c r="G106" s="31" t="s">
        <v>994</v>
      </c>
      <c r="H106" s="31" t="s">
        <v>994</v>
      </c>
      <c r="I106" s="31" t="s">
        <v>994</v>
      </c>
      <c r="J106" s="31" t="s">
        <v>61</v>
      </c>
      <c r="K106" s="31" t="s">
        <v>5</v>
      </c>
      <c r="L106" s="31" t="s">
        <v>613</v>
      </c>
      <c r="M106" s="31" t="s">
        <v>614</v>
      </c>
      <c r="R106" s="31" t="s">
        <v>57</v>
      </c>
      <c r="S106" s="31" t="s">
        <v>57</v>
      </c>
      <c r="T106" s="31" t="s">
        <v>57</v>
      </c>
      <c r="U106" s="31" t="s">
        <v>809</v>
      </c>
    </row>
    <row r="107" spans="1:21" s="31" customFormat="1">
      <c r="A107" s="31" t="s">
        <v>809</v>
      </c>
      <c r="B107" s="33" t="s">
        <v>1109</v>
      </c>
      <c r="C107" s="31" t="s">
        <v>995</v>
      </c>
      <c r="D107" s="31" t="s">
        <v>3</v>
      </c>
      <c r="E107" s="31" t="s">
        <v>4</v>
      </c>
      <c r="F107" s="31" t="s">
        <v>1110</v>
      </c>
      <c r="G107" s="31" t="s">
        <v>996</v>
      </c>
      <c r="H107" s="31" t="s">
        <v>996</v>
      </c>
      <c r="I107" s="31" t="s">
        <v>996</v>
      </c>
      <c r="J107" s="31" t="s">
        <v>61</v>
      </c>
      <c r="K107" s="31" t="s">
        <v>5</v>
      </c>
      <c r="L107" s="31" t="s">
        <v>613</v>
      </c>
      <c r="M107" s="31" t="s">
        <v>614</v>
      </c>
      <c r="R107" s="31" t="s">
        <v>57</v>
      </c>
      <c r="S107" s="31" t="s">
        <v>57</v>
      </c>
      <c r="T107" s="31" t="s">
        <v>57</v>
      </c>
      <c r="U107" s="31" t="s">
        <v>809</v>
      </c>
    </row>
    <row r="108" spans="1:21" s="31" customFormat="1">
      <c r="A108" s="31" t="s">
        <v>809</v>
      </c>
      <c r="B108" s="33" t="s">
        <v>1109</v>
      </c>
      <c r="C108" s="31" t="s">
        <v>997</v>
      </c>
      <c r="D108" s="31" t="s">
        <v>3</v>
      </c>
      <c r="E108" s="31" t="s">
        <v>4</v>
      </c>
      <c r="F108" s="31" t="s">
        <v>1110</v>
      </c>
      <c r="G108" s="31" t="s">
        <v>998</v>
      </c>
      <c r="H108" s="31" t="s">
        <v>998</v>
      </c>
      <c r="I108" s="31" t="s">
        <v>998</v>
      </c>
      <c r="J108" s="31" t="s">
        <v>61</v>
      </c>
      <c r="K108" s="31" t="s">
        <v>5</v>
      </c>
      <c r="L108" s="31" t="s">
        <v>613</v>
      </c>
      <c r="M108" s="31" t="s">
        <v>614</v>
      </c>
      <c r="R108" s="31" t="s">
        <v>809</v>
      </c>
      <c r="S108" s="31" t="s">
        <v>809</v>
      </c>
      <c r="T108" s="31" t="s">
        <v>809</v>
      </c>
      <c r="U108" s="31" t="s">
        <v>809</v>
      </c>
    </row>
    <row r="109" spans="1:21" s="31" customFormat="1">
      <c r="A109" s="31" t="s">
        <v>809</v>
      </c>
      <c r="B109" s="33" t="s">
        <v>1109</v>
      </c>
      <c r="C109" s="31" t="s">
        <v>999</v>
      </c>
      <c r="D109" s="31" t="s">
        <v>3</v>
      </c>
      <c r="E109" s="31" t="s">
        <v>4</v>
      </c>
      <c r="F109" s="31" t="s">
        <v>1110</v>
      </c>
      <c r="G109" s="31" t="s">
        <v>1000</v>
      </c>
      <c r="H109" s="31" t="s">
        <v>1000</v>
      </c>
      <c r="I109" s="31" t="s">
        <v>1000</v>
      </c>
      <c r="J109" s="31" t="s">
        <v>61</v>
      </c>
      <c r="K109" s="31" t="s">
        <v>5</v>
      </c>
      <c r="L109" s="31" t="s">
        <v>613</v>
      </c>
      <c r="M109" s="31" t="s">
        <v>614</v>
      </c>
      <c r="R109" s="31" t="s">
        <v>57</v>
      </c>
      <c r="S109" s="31" t="s">
        <v>57</v>
      </c>
      <c r="T109" s="31" t="s">
        <v>809</v>
      </c>
      <c r="U109" s="31" t="s">
        <v>809</v>
      </c>
    </row>
    <row r="110" spans="1:21" s="31" customFormat="1">
      <c r="A110" s="31" t="s">
        <v>809</v>
      </c>
      <c r="B110" s="33" t="s">
        <v>1109</v>
      </c>
      <c r="C110" s="31" t="s">
        <v>1001</v>
      </c>
      <c r="D110" s="31" t="s">
        <v>3</v>
      </c>
      <c r="E110" s="31" t="s">
        <v>19</v>
      </c>
      <c r="F110" s="31" t="s">
        <v>1110</v>
      </c>
      <c r="G110" s="31" t="s">
        <v>1002</v>
      </c>
      <c r="H110" s="31" t="s">
        <v>1002</v>
      </c>
      <c r="I110" s="31" t="s">
        <v>1002</v>
      </c>
      <c r="J110" s="31" t="s">
        <v>61</v>
      </c>
      <c r="K110" s="31" t="s">
        <v>5</v>
      </c>
      <c r="L110" s="31" t="s">
        <v>613</v>
      </c>
      <c r="M110" s="31" t="s">
        <v>614</v>
      </c>
      <c r="R110" s="31" t="s">
        <v>57</v>
      </c>
      <c r="S110" s="31" t="s">
        <v>57</v>
      </c>
      <c r="T110" s="31" t="s">
        <v>57</v>
      </c>
      <c r="U110" s="31" t="s">
        <v>809</v>
      </c>
    </row>
    <row r="111" spans="1:21" s="31" customFormat="1">
      <c r="A111" s="31" t="s">
        <v>809</v>
      </c>
      <c r="B111" s="33" t="s">
        <v>1109</v>
      </c>
      <c r="C111" s="31" t="s">
        <v>1003</v>
      </c>
      <c r="D111" s="31" t="s">
        <v>3</v>
      </c>
      <c r="E111" s="31" t="s">
        <v>19</v>
      </c>
      <c r="F111" s="31" t="s">
        <v>1110</v>
      </c>
      <c r="G111" s="31" t="s">
        <v>1004</v>
      </c>
      <c r="H111" s="31" t="s">
        <v>1004</v>
      </c>
      <c r="I111" s="31" t="s">
        <v>1004</v>
      </c>
      <c r="J111" s="31" t="s">
        <v>61</v>
      </c>
      <c r="K111" s="31" t="s">
        <v>5</v>
      </c>
      <c r="L111" s="31" t="s">
        <v>613</v>
      </c>
      <c r="M111" s="31" t="s">
        <v>614</v>
      </c>
      <c r="R111" s="31" t="s">
        <v>57</v>
      </c>
      <c r="S111" s="31" t="s">
        <v>809</v>
      </c>
      <c r="T111" s="31" t="s">
        <v>809</v>
      </c>
      <c r="U111" s="31" t="s">
        <v>809</v>
      </c>
    </row>
    <row r="112" spans="1:21" s="31" customFormat="1">
      <c r="A112" s="31" t="s">
        <v>809</v>
      </c>
      <c r="B112" s="33" t="s">
        <v>1109</v>
      </c>
      <c r="C112" s="31" t="s">
        <v>1005</v>
      </c>
      <c r="D112" s="31" t="s">
        <v>3</v>
      </c>
      <c r="E112" s="31" t="s">
        <v>19</v>
      </c>
      <c r="F112" s="31" t="s">
        <v>1110</v>
      </c>
      <c r="G112" s="31" t="s">
        <v>1006</v>
      </c>
      <c r="H112" s="31" t="s">
        <v>1006</v>
      </c>
      <c r="I112" s="31" t="s">
        <v>1006</v>
      </c>
      <c r="J112" s="31" t="s">
        <v>61</v>
      </c>
      <c r="K112" s="31" t="s">
        <v>5</v>
      </c>
      <c r="L112" s="31" t="s">
        <v>613</v>
      </c>
      <c r="M112" s="31" t="s">
        <v>614</v>
      </c>
      <c r="R112" s="31" t="s">
        <v>57</v>
      </c>
      <c r="S112" s="31" t="s">
        <v>57</v>
      </c>
      <c r="T112" s="31" t="s">
        <v>809</v>
      </c>
      <c r="U112" s="31" t="s">
        <v>809</v>
      </c>
    </row>
    <row r="113" spans="1:26" s="31" customFormat="1">
      <c r="A113" s="31" t="s">
        <v>809</v>
      </c>
      <c r="B113" s="33" t="s">
        <v>1109</v>
      </c>
      <c r="C113" s="31" t="s">
        <v>1007</v>
      </c>
      <c r="D113" s="31" t="s">
        <v>3</v>
      </c>
      <c r="E113" s="31" t="s">
        <v>19</v>
      </c>
      <c r="F113" s="31" t="s">
        <v>1110</v>
      </c>
      <c r="G113" s="31" t="s">
        <v>1008</v>
      </c>
      <c r="H113" s="31" t="s">
        <v>1008</v>
      </c>
      <c r="I113" s="31" t="s">
        <v>1008</v>
      </c>
      <c r="J113" s="31" t="s">
        <v>61</v>
      </c>
      <c r="K113" s="31" t="s">
        <v>5</v>
      </c>
      <c r="L113" s="31" t="s">
        <v>613</v>
      </c>
      <c r="M113" s="31" t="s">
        <v>614</v>
      </c>
      <c r="R113" s="31" t="s">
        <v>57</v>
      </c>
      <c r="S113" s="31" t="s">
        <v>57</v>
      </c>
      <c r="T113" s="31" t="s">
        <v>57</v>
      </c>
      <c r="U113" s="31" t="s">
        <v>809</v>
      </c>
    </row>
    <row r="114" spans="1:26" s="31" customFormat="1">
      <c r="A114" s="31" t="s">
        <v>809</v>
      </c>
      <c r="B114" s="33" t="s">
        <v>1109</v>
      </c>
      <c r="C114" s="31" t="s">
        <v>1009</v>
      </c>
      <c r="D114" s="31" t="s">
        <v>3</v>
      </c>
      <c r="E114" s="31" t="s">
        <v>19</v>
      </c>
      <c r="F114" s="31" t="s">
        <v>1110</v>
      </c>
      <c r="G114" s="31" t="s">
        <v>1010</v>
      </c>
      <c r="H114" s="31" t="s">
        <v>1010</v>
      </c>
      <c r="I114" s="31" t="s">
        <v>1010</v>
      </c>
      <c r="J114" s="31" t="s">
        <v>61</v>
      </c>
      <c r="K114" s="31" t="s">
        <v>5</v>
      </c>
      <c r="L114" s="31" t="s">
        <v>613</v>
      </c>
      <c r="M114" s="31" t="s">
        <v>614</v>
      </c>
      <c r="R114" s="31" t="s">
        <v>57</v>
      </c>
      <c r="S114" s="31" t="s">
        <v>809</v>
      </c>
      <c r="T114" s="31" t="s">
        <v>809</v>
      </c>
      <c r="U114" s="31" t="s">
        <v>809</v>
      </c>
    </row>
    <row r="115" spans="1:26" s="31" customFormat="1">
      <c r="A115" s="31" t="s">
        <v>809</v>
      </c>
      <c r="B115" s="33" t="s">
        <v>1111</v>
      </c>
      <c r="C115" s="31" t="s">
        <v>1011</v>
      </c>
      <c r="D115" s="31" t="s">
        <v>3</v>
      </c>
      <c r="E115" s="31" t="s">
        <v>4</v>
      </c>
      <c r="F115" s="31" t="s">
        <v>1110</v>
      </c>
      <c r="G115" s="31" t="s">
        <v>1012</v>
      </c>
      <c r="H115" s="31" t="s">
        <v>1012</v>
      </c>
      <c r="I115" s="31" t="s">
        <v>1012</v>
      </c>
      <c r="J115" s="31" t="s">
        <v>320</v>
      </c>
      <c r="K115" s="31" t="s">
        <v>5</v>
      </c>
      <c r="L115" s="31" t="s">
        <v>613</v>
      </c>
      <c r="M115" s="31" t="s">
        <v>659</v>
      </c>
      <c r="R115" s="31" t="s">
        <v>57</v>
      </c>
      <c r="S115" s="31" t="s">
        <v>57</v>
      </c>
      <c r="T115" s="31" t="s">
        <v>57</v>
      </c>
      <c r="U115" s="31" t="s">
        <v>809</v>
      </c>
    </row>
    <row r="116" spans="1:26" s="31" customFormat="1">
      <c r="A116" s="31" t="s">
        <v>809</v>
      </c>
      <c r="B116" s="33" t="s">
        <v>1111</v>
      </c>
      <c r="C116" s="31" t="s">
        <v>1013</v>
      </c>
      <c r="D116" s="31" t="s">
        <v>3</v>
      </c>
      <c r="E116" s="31" t="s">
        <v>4</v>
      </c>
      <c r="F116" s="31" t="s">
        <v>1110</v>
      </c>
      <c r="G116" s="31" t="s">
        <v>1014</v>
      </c>
      <c r="H116" s="31" t="s">
        <v>1014</v>
      </c>
      <c r="I116" s="31" t="s">
        <v>1014</v>
      </c>
      <c r="J116" s="31" t="s">
        <v>320</v>
      </c>
      <c r="K116" s="31" t="s">
        <v>5</v>
      </c>
      <c r="L116" s="31" t="s">
        <v>613</v>
      </c>
      <c r="M116" s="31" t="s">
        <v>659</v>
      </c>
      <c r="R116" s="31" t="s">
        <v>57</v>
      </c>
      <c r="S116" s="31" t="s">
        <v>57</v>
      </c>
      <c r="T116" s="31" t="s">
        <v>57</v>
      </c>
      <c r="U116" s="31" t="s">
        <v>809</v>
      </c>
    </row>
    <row r="117" spans="1:26" s="31" customFormat="1">
      <c r="A117" s="31" t="s">
        <v>809</v>
      </c>
      <c r="B117" s="33" t="s">
        <v>1111</v>
      </c>
      <c r="C117" s="31" t="s">
        <v>1015</v>
      </c>
      <c r="D117" s="31" t="s">
        <v>3</v>
      </c>
      <c r="E117" s="31" t="s">
        <v>4</v>
      </c>
      <c r="F117" s="31" t="s">
        <v>1110</v>
      </c>
      <c r="G117" s="31" t="s">
        <v>1016</v>
      </c>
      <c r="H117" s="31" t="s">
        <v>1016</v>
      </c>
      <c r="I117" s="31" t="s">
        <v>1016</v>
      </c>
      <c r="J117" s="31" t="s">
        <v>320</v>
      </c>
      <c r="K117" s="31" t="s">
        <v>5</v>
      </c>
      <c r="L117" s="31" t="s">
        <v>613</v>
      </c>
      <c r="M117" s="31" t="s">
        <v>659</v>
      </c>
      <c r="R117" s="31" t="s">
        <v>57</v>
      </c>
      <c r="S117" s="31" t="s">
        <v>809</v>
      </c>
      <c r="T117" s="31" t="s">
        <v>57</v>
      </c>
      <c r="U117" s="31" t="s">
        <v>809</v>
      </c>
    </row>
    <row r="118" spans="1:26" s="31" customFormat="1">
      <c r="A118" s="31" t="s">
        <v>809</v>
      </c>
      <c r="B118" s="33" t="s">
        <v>1111</v>
      </c>
      <c r="C118" s="31" t="s">
        <v>1017</v>
      </c>
      <c r="D118" s="31" t="s">
        <v>3</v>
      </c>
      <c r="E118" s="31" t="s">
        <v>8</v>
      </c>
      <c r="F118" s="31" t="s">
        <v>1110</v>
      </c>
      <c r="G118" s="31" t="s">
        <v>1018</v>
      </c>
      <c r="H118" s="31" t="s">
        <v>1018</v>
      </c>
      <c r="I118" s="31" t="s">
        <v>1018</v>
      </c>
      <c r="J118" s="31" t="s">
        <v>320</v>
      </c>
      <c r="K118" s="31" t="s">
        <v>5</v>
      </c>
      <c r="L118" s="31" t="s">
        <v>613</v>
      </c>
      <c r="M118" s="31" t="s">
        <v>684</v>
      </c>
      <c r="R118" s="31" t="s">
        <v>57</v>
      </c>
      <c r="S118" s="31" t="s">
        <v>57</v>
      </c>
      <c r="T118" s="31" t="s">
        <v>809</v>
      </c>
      <c r="U118" s="31" t="s">
        <v>809</v>
      </c>
      <c r="V118" s="32">
        <v>1</v>
      </c>
      <c r="W118" s="32">
        <v>25000</v>
      </c>
      <c r="X118" s="32">
        <v>10000000</v>
      </c>
      <c r="Y118" s="32">
        <v>10000000</v>
      </c>
      <c r="Z118" s="32">
        <v>10000000</v>
      </c>
    </row>
    <row r="119" spans="1:26" s="31" customFormat="1">
      <c r="A119" s="31" t="s">
        <v>809</v>
      </c>
      <c r="B119" s="33" t="s">
        <v>1112</v>
      </c>
      <c r="C119" s="31" t="s">
        <v>1019</v>
      </c>
      <c r="D119" s="31" t="s">
        <v>3</v>
      </c>
      <c r="E119" s="31" t="s">
        <v>8</v>
      </c>
      <c r="F119" s="31" t="s">
        <v>1110</v>
      </c>
      <c r="G119" s="31" t="s">
        <v>1020</v>
      </c>
      <c r="H119" s="31" t="s">
        <v>683</v>
      </c>
      <c r="I119" s="31" t="s">
        <v>683</v>
      </c>
      <c r="J119" s="31" t="s">
        <v>451</v>
      </c>
      <c r="K119" s="31" t="s">
        <v>5</v>
      </c>
      <c r="L119" s="31" t="s">
        <v>613</v>
      </c>
      <c r="M119" s="31" t="s">
        <v>684</v>
      </c>
      <c r="R119" s="31" t="s">
        <v>809</v>
      </c>
      <c r="S119" s="31" t="s">
        <v>809</v>
      </c>
      <c r="T119" s="31" t="s">
        <v>809</v>
      </c>
      <c r="U119" s="31" t="s">
        <v>809</v>
      </c>
      <c r="V119" s="32">
        <v>1</v>
      </c>
      <c r="W119" s="32">
        <v>25000</v>
      </c>
      <c r="X119" s="32">
        <v>10000000</v>
      </c>
      <c r="Y119" s="32">
        <v>10000000</v>
      </c>
      <c r="Z119" s="32">
        <v>10000000</v>
      </c>
    </row>
    <row r="120" spans="1:26" s="31" customFormat="1">
      <c r="A120" s="31" t="s">
        <v>809</v>
      </c>
      <c r="B120" s="33" t="s">
        <v>1112</v>
      </c>
      <c r="C120" s="31" t="s">
        <v>610</v>
      </c>
      <c r="D120" s="31" t="s">
        <v>3</v>
      </c>
      <c r="E120" s="31" t="s">
        <v>4</v>
      </c>
      <c r="F120" s="31" t="s">
        <v>1110</v>
      </c>
      <c r="G120" s="31" t="s">
        <v>1021</v>
      </c>
      <c r="H120" s="31" t="s">
        <v>1021</v>
      </c>
      <c r="I120" s="31" t="s">
        <v>1021</v>
      </c>
      <c r="J120" s="31" t="s">
        <v>451</v>
      </c>
      <c r="K120" s="31" t="s">
        <v>5</v>
      </c>
      <c r="L120" s="31" t="s">
        <v>613</v>
      </c>
      <c r="M120" s="31" t="s">
        <v>614</v>
      </c>
      <c r="R120" s="31" t="s">
        <v>809</v>
      </c>
      <c r="S120" s="31" t="s">
        <v>809</v>
      </c>
      <c r="T120" s="31" t="s">
        <v>57</v>
      </c>
      <c r="U120" s="31" t="s">
        <v>809</v>
      </c>
    </row>
    <row r="121" spans="1:26" s="31" customFormat="1">
      <c r="A121" s="31" t="s">
        <v>809</v>
      </c>
      <c r="B121" s="33" t="s">
        <v>1112</v>
      </c>
      <c r="C121" s="31" t="s">
        <v>619</v>
      </c>
      <c r="D121" s="31" t="s">
        <v>3</v>
      </c>
      <c r="E121" s="31" t="s">
        <v>4</v>
      </c>
      <c r="F121" s="31" t="s">
        <v>1110</v>
      </c>
      <c r="G121" s="31" t="s">
        <v>1022</v>
      </c>
      <c r="H121" s="31" t="s">
        <v>1022</v>
      </c>
      <c r="I121" s="31" t="s">
        <v>1022</v>
      </c>
      <c r="J121" s="31" t="s">
        <v>451</v>
      </c>
      <c r="K121" s="31" t="s">
        <v>5</v>
      </c>
      <c r="L121" s="31" t="s">
        <v>613</v>
      </c>
      <c r="M121" s="31" t="s">
        <v>614</v>
      </c>
      <c r="R121" s="31" t="s">
        <v>809</v>
      </c>
      <c r="S121" s="31" t="s">
        <v>809</v>
      </c>
      <c r="T121" s="31" t="s">
        <v>57</v>
      </c>
      <c r="U121" s="31" t="s">
        <v>809</v>
      </c>
    </row>
    <row r="122" spans="1:26" s="31" customFormat="1">
      <c r="A122" s="31" t="s">
        <v>809</v>
      </c>
      <c r="B122" s="33" t="s">
        <v>1112</v>
      </c>
      <c r="C122" s="31" t="s">
        <v>993</v>
      </c>
      <c r="D122" s="31" t="s">
        <v>3</v>
      </c>
      <c r="E122" s="31" t="s">
        <v>4</v>
      </c>
      <c r="F122" s="31" t="s">
        <v>1110</v>
      </c>
      <c r="G122" s="31" t="s">
        <v>1023</v>
      </c>
      <c r="H122" s="31" t="s">
        <v>1023</v>
      </c>
      <c r="I122" s="31" t="s">
        <v>1023</v>
      </c>
      <c r="J122" s="31" t="s">
        <v>451</v>
      </c>
      <c r="K122" s="31" t="s">
        <v>5</v>
      </c>
      <c r="L122" s="31" t="s">
        <v>613</v>
      </c>
      <c r="M122" s="31" t="s">
        <v>614</v>
      </c>
      <c r="R122" s="31" t="s">
        <v>809</v>
      </c>
      <c r="S122" s="31" t="s">
        <v>809</v>
      </c>
      <c r="T122" s="31" t="s">
        <v>57</v>
      </c>
      <c r="U122" s="31" t="s">
        <v>809</v>
      </c>
    </row>
    <row r="123" spans="1:26" s="31" customFormat="1">
      <c r="A123" s="31" t="s">
        <v>809</v>
      </c>
      <c r="B123" s="33" t="s">
        <v>1112</v>
      </c>
      <c r="C123" s="31" t="s">
        <v>995</v>
      </c>
      <c r="D123" s="31" t="s">
        <v>3</v>
      </c>
      <c r="E123" s="31" t="s">
        <v>4</v>
      </c>
      <c r="F123" s="31" t="s">
        <v>1110</v>
      </c>
      <c r="G123" s="31" t="s">
        <v>1024</v>
      </c>
      <c r="H123" s="31" t="s">
        <v>1024</v>
      </c>
      <c r="I123" s="31" t="s">
        <v>1024</v>
      </c>
      <c r="J123" s="31" t="s">
        <v>451</v>
      </c>
      <c r="K123" s="31" t="s">
        <v>5</v>
      </c>
      <c r="L123" s="31" t="s">
        <v>613</v>
      </c>
      <c r="M123" s="31" t="s">
        <v>614</v>
      </c>
      <c r="R123" s="31" t="s">
        <v>809</v>
      </c>
      <c r="S123" s="31" t="s">
        <v>809</v>
      </c>
      <c r="T123" s="31" t="s">
        <v>57</v>
      </c>
      <c r="U123" s="31" t="s">
        <v>809</v>
      </c>
    </row>
    <row r="124" spans="1:26" s="31" customFormat="1">
      <c r="A124" s="31" t="s">
        <v>809</v>
      </c>
      <c r="B124" s="33" t="s">
        <v>1112</v>
      </c>
      <c r="C124" s="31" t="s">
        <v>623</v>
      </c>
      <c r="D124" s="31" t="s">
        <v>3</v>
      </c>
      <c r="E124" s="31" t="s">
        <v>4</v>
      </c>
      <c r="F124" s="31" t="s">
        <v>1110</v>
      </c>
      <c r="G124" s="31" t="s">
        <v>1025</v>
      </c>
      <c r="H124" s="31" t="s">
        <v>1025</v>
      </c>
      <c r="I124" s="31" t="s">
        <v>1025</v>
      </c>
      <c r="J124" s="31" t="s">
        <v>451</v>
      </c>
      <c r="K124" s="31" t="s">
        <v>5</v>
      </c>
      <c r="L124" s="31" t="s">
        <v>613</v>
      </c>
      <c r="M124" s="31" t="s">
        <v>614</v>
      </c>
      <c r="R124" s="31" t="s">
        <v>809</v>
      </c>
      <c r="S124" s="31" t="s">
        <v>809</v>
      </c>
      <c r="T124" s="31" t="s">
        <v>57</v>
      </c>
      <c r="U124" s="31" t="s">
        <v>809</v>
      </c>
    </row>
    <row r="125" spans="1:26" s="31" customFormat="1">
      <c r="A125" s="31" t="s">
        <v>809</v>
      </c>
      <c r="B125" s="33" t="s">
        <v>1112</v>
      </c>
      <c r="C125" s="31" t="s">
        <v>627</v>
      </c>
      <c r="D125" s="31" t="s">
        <v>3</v>
      </c>
      <c r="E125" s="31" t="s">
        <v>4</v>
      </c>
      <c r="F125" s="31" t="s">
        <v>1110</v>
      </c>
      <c r="G125" s="31" t="s">
        <v>1026</v>
      </c>
      <c r="H125" s="31" t="s">
        <v>1026</v>
      </c>
      <c r="I125" s="31" t="s">
        <v>1026</v>
      </c>
      <c r="J125" s="31" t="s">
        <v>451</v>
      </c>
      <c r="K125" s="31" t="s">
        <v>5</v>
      </c>
      <c r="L125" s="31" t="s">
        <v>613</v>
      </c>
      <c r="M125" s="31" t="s">
        <v>614</v>
      </c>
      <c r="R125" s="31" t="s">
        <v>809</v>
      </c>
      <c r="S125" s="31" t="s">
        <v>809</v>
      </c>
      <c r="T125" s="31" t="s">
        <v>57</v>
      </c>
      <c r="U125" s="31" t="s">
        <v>809</v>
      </c>
    </row>
    <row r="126" spans="1:26" s="31" customFormat="1">
      <c r="A126" s="31" t="s">
        <v>809</v>
      </c>
      <c r="B126" s="33" t="s">
        <v>1112</v>
      </c>
      <c r="C126" s="31" t="s">
        <v>630</v>
      </c>
      <c r="D126" s="31" t="s">
        <v>3</v>
      </c>
      <c r="E126" s="31" t="s">
        <v>4</v>
      </c>
      <c r="F126" s="31" t="s">
        <v>1110</v>
      </c>
      <c r="G126" s="31" t="s">
        <v>1027</v>
      </c>
      <c r="H126" s="31" t="s">
        <v>1027</v>
      </c>
      <c r="I126" s="31" t="s">
        <v>1027</v>
      </c>
      <c r="J126" s="31" t="s">
        <v>451</v>
      </c>
      <c r="K126" s="31" t="s">
        <v>5</v>
      </c>
      <c r="L126" s="31" t="s">
        <v>613</v>
      </c>
      <c r="M126" s="31" t="s">
        <v>614</v>
      </c>
      <c r="R126" s="31" t="s">
        <v>809</v>
      </c>
      <c r="S126" s="31" t="s">
        <v>809</v>
      </c>
      <c r="T126" s="31" t="s">
        <v>57</v>
      </c>
      <c r="U126" s="31" t="s">
        <v>809</v>
      </c>
    </row>
    <row r="127" spans="1:26" s="31" customFormat="1">
      <c r="A127" s="31" t="s">
        <v>809</v>
      </c>
      <c r="B127" s="33" t="s">
        <v>1112</v>
      </c>
      <c r="C127" s="31" t="s">
        <v>634</v>
      </c>
      <c r="D127" s="31" t="s">
        <v>3</v>
      </c>
      <c r="E127" s="31" t="s">
        <v>4</v>
      </c>
      <c r="F127" s="31" t="s">
        <v>1110</v>
      </c>
      <c r="G127" s="31" t="s">
        <v>1028</v>
      </c>
      <c r="H127" s="31" t="s">
        <v>1028</v>
      </c>
      <c r="I127" s="31" t="s">
        <v>1028</v>
      </c>
      <c r="J127" s="31" t="s">
        <v>451</v>
      </c>
      <c r="K127" s="31" t="s">
        <v>5</v>
      </c>
      <c r="L127" s="31" t="s">
        <v>613</v>
      </c>
      <c r="M127" s="31" t="s">
        <v>614</v>
      </c>
      <c r="R127" s="31" t="s">
        <v>809</v>
      </c>
      <c r="S127" s="31" t="s">
        <v>809</v>
      </c>
      <c r="T127" s="31" t="s">
        <v>57</v>
      </c>
      <c r="U127" s="31" t="s">
        <v>809</v>
      </c>
    </row>
    <row r="128" spans="1:26" s="31" customFormat="1">
      <c r="A128" s="31" t="s">
        <v>809</v>
      </c>
      <c r="B128" s="33" t="s">
        <v>1112</v>
      </c>
      <c r="C128" s="31" t="s">
        <v>644</v>
      </c>
      <c r="D128" s="31" t="s">
        <v>3</v>
      </c>
      <c r="E128" s="31" t="s">
        <v>4</v>
      </c>
      <c r="F128" s="31" t="s">
        <v>1110</v>
      </c>
      <c r="G128" s="31" t="s">
        <v>1029</v>
      </c>
      <c r="H128" s="31" t="s">
        <v>1029</v>
      </c>
      <c r="I128" s="31" t="s">
        <v>1029</v>
      </c>
      <c r="J128" s="31" t="s">
        <v>451</v>
      </c>
      <c r="K128" s="31" t="s">
        <v>5</v>
      </c>
      <c r="L128" s="31" t="s">
        <v>613</v>
      </c>
      <c r="M128" s="31" t="s">
        <v>614</v>
      </c>
      <c r="R128" s="31" t="s">
        <v>809</v>
      </c>
      <c r="S128" s="31" t="s">
        <v>809</v>
      </c>
      <c r="T128" s="31" t="s">
        <v>57</v>
      </c>
      <c r="U128" s="31" t="s">
        <v>809</v>
      </c>
    </row>
    <row r="129" spans="1:28" s="31" customFormat="1">
      <c r="A129" s="31" t="s">
        <v>809</v>
      </c>
      <c r="B129" s="33" t="s">
        <v>1112</v>
      </c>
      <c r="C129" s="31" t="s">
        <v>648</v>
      </c>
      <c r="D129" s="31" t="s">
        <v>3</v>
      </c>
      <c r="E129" s="31" t="s">
        <v>4</v>
      </c>
      <c r="F129" s="31" t="s">
        <v>1110</v>
      </c>
      <c r="G129" s="31" t="s">
        <v>1030</v>
      </c>
      <c r="H129" s="31" t="s">
        <v>1030</v>
      </c>
      <c r="I129" s="31" t="s">
        <v>1030</v>
      </c>
      <c r="J129" s="31" t="s">
        <v>451</v>
      </c>
      <c r="K129" s="31" t="s">
        <v>5</v>
      </c>
      <c r="L129" s="31" t="s">
        <v>613</v>
      </c>
      <c r="M129" s="31" t="s">
        <v>614</v>
      </c>
      <c r="R129" s="31" t="s">
        <v>809</v>
      </c>
      <c r="S129" s="31" t="s">
        <v>809</v>
      </c>
      <c r="T129" s="31" t="s">
        <v>57</v>
      </c>
      <c r="U129" s="31" t="s">
        <v>809</v>
      </c>
    </row>
    <row r="130" spans="1:28">
      <c r="A130" s="29" t="s">
        <v>809</v>
      </c>
      <c r="B130" s="2" t="s">
        <v>1113</v>
      </c>
      <c r="C130" t="s">
        <v>549</v>
      </c>
      <c r="D130" t="s">
        <v>3</v>
      </c>
      <c r="E130" t="s">
        <v>11</v>
      </c>
      <c r="F130" t="s">
        <v>1110</v>
      </c>
      <c r="G130" t="s">
        <v>602</v>
      </c>
      <c r="H130" t="s">
        <v>602</v>
      </c>
      <c r="I130" t="s">
        <v>602</v>
      </c>
      <c r="J130" t="s">
        <v>451</v>
      </c>
      <c r="K130" t="s">
        <v>14</v>
      </c>
      <c r="L130" t="s">
        <v>546</v>
      </c>
      <c r="M130" t="s">
        <v>14</v>
      </c>
      <c r="S130" t="s">
        <v>809</v>
      </c>
      <c r="T130" t="s">
        <v>809</v>
      </c>
      <c r="U130" t="s">
        <v>57</v>
      </c>
      <c r="V130" t="s">
        <v>809</v>
      </c>
    </row>
    <row r="131" spans="1:28">
      <c r="A131" s="29" t="s">
        <v>809</v>
      </c>
      <c r="B131" s="2" t="s">
        <v>1114</v>
      </c>
      <c r="C131" t="s">
        <v>562</v>
      </c>
      <c r="D131" t="s">
        <v>3</v>
      </c>
      <c r="E131" t="s">
        <v>11</v>
      </c>
      <c r="F131" t="s">
        <v>1110</v>
      </c>
      <c r="G131" t="s">
        <v>603</v>
      </c>
      <c r="H131" t="s">
        <v>603</v>
      </c>
      <c r="I131" t="s">
        <v>603</v>
      </c>
      <c r="J131" t="s">
        <v>451</v>
      </c>
      <c r="K131" t="s">
        <v>15</v>
      </c>
      <c r="L131" t="s">
        <v>546</v>
      </c>
      <c r="M131" t="s">
        <v>15</v>
      </c>
      <c r="S131" t="s">
        <v>809</v>
      </c>
      <c r="T131" t="s">
        <v>809</v>
      </c>
      <c r="U131" t="s">
        <v>57</v>
      </c>
      <c r="V131" t="s">
        <v>809</v>
      </c>
    </row>
    <row r="132" spans="1:28">
      <c r="A132" s="29" t="s">
        <v>809</v>
      </c>
      <c r="B132" s="2" t="s">
        <v>1115</v>
      </c>
      <c r="C132" t="s">
        <v>570</v>
      </c>
      <c r="D132" t="s">
        <v>3</v>
      </c>
      <c r="E132" t="s">
        <v>11</v>
      </c>
      <c r="F132" t="s">
        <v>1110</v>
      </c>
      <c r="G132" t="s">
        <v>604</v>
      </c>
      <c r="H132" t="s">
        <v>604</v>
      </c>
      <c r="I132" t="s">
        <v>604</v>
      </c>
      <c r="J132" t="s">
        <v>451</v>
      </c>
      <c r="K132" t="s">
        <v>16</v>
      </c>
      <c r="L132" t="s">
        <v>546</v>
      </c>
      <c r="M132" t="s">
        <v>16</v>
      </c>
      <c r="S132" t="s">
        <v>809</v>
      </c>
      <c r="T132" t="s">
        <v>809</v>
      </c>
      <c r="U132" t="s">
        <v>57</v>
      </c>
      <c r="V132" t="s">
        <v>809</v>
      </c>
    </row>
    <row r="133" spans="1:28">
      <c r="A133" s="29" t="s">
        <v>809</v>
      </c>
      <c r="B133" s="2" t="s">
        <v>1115</v>
      </c>
      <c r="C133" t="s">
        <v>574</v>
      </c>
      <c r="D133" t="s">
        <v>3</v>
      </c>
      <c r="E133" t="s">
        <v>11</v>
      </c>
      <c r="F133" t="s">
        <v>1110</v>
      </c>
      <c r="G133" t="s">
        <v>605</v>
      </c>
      <c r="H133" t="s">
        <v>605</v>
      </c>
      <c r="I133" t="s">
        <v>605</v>
      </c>
      <c r="J133" t="s">
        <v>451</v>
      </c>
      <c r="K133" t="s">
        <v>16</v>
      </c>
      <c r="L133" t="s">
        <v>546</v>
      </c>
      <c r="M133" t="s">
        <v>16</v>
      </c>
      <c r="S133" t="s">
        <v>809</v>
      </c>
      <c r="T133" t="s">
        <v>809</v>
      </c>
      <c r="U133" t="s">
        <v>57</v>
      </c>
      <c r="V133" t="s">
        <v>809</v>
      </c>
    </row>
    <row r="134" spans="1:28">
      <c r="A134" s="29" t="s">
        <v>809</v>
      </c>
      <c r="B134" s="2" t="s">
        <v>1115</v>
      </c>
      <c r="C134" t="s">
        <v>578</v>
      </c>
      <c r="D134" t="s">
        <v>3</v>
      </c>
      <c r="E134" t="s">
        <v>11</v>
      </c>
      <c r="F134" t="s">
        <v>1110</v>
      </c>
      <c r="G134" t="s">
        <v>606</v>
      </c>
      <c r="H134" t="s">
        <v>961</v>
      </c>
      <c r="I134" t="s">
        <v>961</v>
      </c>
      <c r="J134" t="s">
        <v>451</v>
      </c>
      <c r="K134" t="s">
        <v>16</v>
      </c>
      <c r="L134" t="s">
        <v>546</v>
      </c>
      <c r="M134" t="s">
        <v>16</v>
      </c>
      <c r="S134" t="s">
        <v>809</v>
      </c>
      <c r="T134" t="s">
        <v>809</v>
      </c>
      <c r="U134" t="s">
        <v>57</v>
      </c>
      <c r="V134" t="s">
        <v>809</v>
      </c>
    </row>
    <row r="135" spans="1:28">
      <c r="A135" s="29" t="s">
        <v>809</v>
      </c>
      <c r="B135" s="2" t="s">
        <v>1116</v>
      </c>
      <c r="C135" t="s">
        <v>582</v>
      </c>
      <c r="D135" t="s">
        <v>3</v>
      </c>
      <c r="E135" t="s">
        <v>11</v>
      </c>
      <c r="F135" t="s">
        <v>1110</v>
      </c>
      <c r="G135" t="s">
        <v>607</v>
      </c>
      <c r="H135" t="s">
        <v>607</v>
      </c>
      <c r="I135" t="s">
        <v>607</v>
      </c>
      <c r="J135" t="s">
        <v>451</v>
      </c>
      <c r="K135" t="s">
        <v>12</v>
      </c>
      <c r="L135" t="s">
        <v>546</v>
      </c>
      <c r="M135" t="s">
        <v>12</v>
      </c>
      <c r="N135" t="s">
        <v>11</v>
      </c>
      <c r="S135" t="s">
        <v>809</v>
      </c>
      <c r="T135" t="s">
        <v>809</v>
      </c>
      <c r="U135" t="s">
        <v>57</v>
      </c>
      <c r="V135" t="s">
        <v>809</v>
      </c>
    </row>
    <row r="136" spans="1:28">
      <c r="A136" s="29" t="s">
        <v>809</v>
      </c>
      <c r="B136" s="2" t="s">
        <v>1117</v>
      </c>
      <c r="C136" t="s">
        <v>586</v>
      </c>
      <c r="D136" t="s">
        <v>3</v>
      </c>
      <c r="E136" t="s">
        <v>11</v>
      </c>
      <c r="F136" t="s">
        <v>1110</v>
      </c>
      <c r="G136" t="s">
        <v>608</v>
      </c>
      <c r="H136" t="s">
        <v>608</v>
      </c>
      <c r="I136" t="s">
        <v>608</v>
      </c>
      <c r="J136" t="s">
        <v>451</v>
      </c>
      <c r="K136" t="s">
        <v>12</v>
      </c>
      <c r="L136" t="s">
        <v>546</v>
      </c>
      <c r="M136" t="s">
        <v>12</v>
      </c>
      <c r="N136" t="s">
        <v>11</v>
      </c>
      <c r="O136" t="s">
        <v>589</v>
      </c>
      <c r="S136" t="s">
        <v>809</v>
      </c>
      <c r="T136" t="s">
        <v>809</v>
      </c>
      <c r="U136" t="s">
        <v>57</v>
      </c>
      <c r="V136" t="s">
        <v>809</v>
      </c>
    </row>
    <row r="137" spans="1:28">
      <c r="A137" s="29" t="s">
        <v>809</v>
      </c>
      <c r="B137" s="2" t="s">
        <v>1118</v>
      </c>
      <c r="C137" t="s">
        <v>594</v>
      </c>
      <c r="D137" t="s">
        <v>3</v>
      </c>
      <c r="E137" t="s">
        <v>11</v>
      </c>
      <c r="F137" t="s">
        <v>1110</v>
      </c>
      <c r="G137" t="s">
        <v>609</v>
      </c>
      <c r="H137" t="s">
        <v>609</v>
      </c>
      <c r="J137" t="s">
        <v>451</v>
      </c>
      <c r="K137" t="s">
        <v>13</v>
      </c>
      <c r="L137" t="s">
        <v>546</v>
      </c>
      <c r="M137" t="s">
        <v>13</v>
      </c>
      <c r="S137" t="s">
        <v>809</v>
      </c>
      <c r="T137" t="s">
        <v>809</v>
      </c>
      <c r="U137" t="s">
        <v>57</v>
      </c>
      <c r="V137" t="s">
        <v>809</v>
      </c>
    </row>
    <row r="138" spans="1:28" s="25" customFormat="1">
      <c r="A138" s="25" t="s">
        <v>57</v>
      </c>
      <c r="B138" s="34" t="str">
        <f t="shared" ref="B138:B149" si="0">+_xlfn.CONCAT(K138," ",J138,"  - ",O138," - ",N138," ",R138)</f>
        <v>Crude Oil Roll Swap  - NYMEX WTI Crude Oil - NYMEX Ratable Roll</v>
      </c>
      <c r="C138" s="25" t="s">
        <v>1031</v>
      </c>
      <c r="D138" s="25" t="s">
        <v>3</v>
      </c>
      <c r="E138" s="25" t="s">
        <v>8</v>
      </c>
      <c r="F138" s="25">
        <v>1325</v>
      </c>
      <c r="G138" s="25" t="s">
        <v>1032</v>
      </c>
      <c r="H138" s="25" t="s">
        <v>1032</v>
      </c>
      <c r="I138" s="25" t="s">
        <v>1032</v>
      </c>
      <c r="J138" s="25" t="s">
        <v>701</v>
      </c>
      <c r="K138" s="25" t="s">
        <v>5</v>
      </c>
      <c r="L138" s="25" t="s">
        <v>613</v>
      </c>
      <c r="M138" s="25" t="s">
        <v>614</v>
      </c>
      <c r="N138" s="25" t="s">
        <v>8</v>
      </c>
      <c r="O138" s="25" t="s">
        <v>617</v>
      </c>
      <c r="Q138" s="25" t="s">
        <v>325</v>
      </c>
      <c r="R138" s="25" t="s">
        <v>1119</v>
      </c>
      <c r="S138" s="25" t="s">
        <v>57</v>
      </c>
      <c r="T138" s="25" t="s">
        <v>57</v>
      </c>
      <c r="U138" s="25" t="s">
        <v>57</v>
      </c>
      <c r="V138" s="25" t="s">
        <v>809</v>
      </c>
      <c r="W138" s="25">
        <v>1</v>
      </c>
      <c r="X138" s="27"/>
      <c r="Y138" s="27">
        <v>25000</v>
      </c>
      <c r="Z138" s="27">
        <v>5000000</v>
      </c>
      <c r="AA138" s="27">
        <v>5000000</v>
      </c>
      <c r="AB138" s="27">
        <v>5000000</v>
      </c>
    </row>
    <row r="139" spans="1:28" s="25" customFormat="1">
      <c r="A139" s="25" t="s">
        <v>57</v>
      </c>
      <c r="B139" s="34" t="str">
        <f t="shared" si="0"/>
        <v>Crude Oil Roll Swap  - NYMEX WTI Crude Oil - NYMEX Roll</v>
      </c>
      <c r="C139" s="25" t="s">
        <v>703</v>
      </c>
      <c r="D139" s="25" t="s">
        <v>3</v>
      </c>
      <c r="E139" s="25" t="s">
        <v>8</v>
      </c>
      <c r="F139" s="25">
        <v>1326</v>
      </c>
      <c r="G139" s="25" t="s">
        <v>1034</v>
      </c>
      <c r="H139" s="25" t="s">
        <v>1034</v>
      </c>
      <c r="I139" s="25" t="s">
        <v>1034</v>
      </c>
      <c r="J139" s="25" t="s">
        <v>701</v>
      </c>
      <c r="K139" s="25" t="s">
        <v>5</v>
      </c>
      <c r="L139" s="25" t="s">
        <v>613</v>
      </c>
      <c r="M139" s="25" t="s">
        <v>614</v>
      </c>
      <c r="N139" s="25" t="s">
        <v>8</v>
      </c>
      <c r="O139" s="25" t="s">
        <v>617</v>
      </c>
      <c r="Q139" s="25" t="s">
        <v>325</v>
      </c>
      <c r="R139" s="25" t="s">
        <v>1120</v>
      </c>
      <c r="S139" s="25" t="s">
        <v>57</v>
      </c>
      <c r="T139" s="25" t="s">
        <v>57</v>
      </c>
      <c r="U139" s="25" t="s">
        <v>57</v>
      </c>
      <c r="V139" s="25" t="s">
        <v>809</v>
      </c>
      <c r="W139" s="25">
        <v>1</v>
      </c>
      <c r="X139" s="27"/>
      <c r="Y139" s="27">
        <v>25000</v>
      </c>
      <c r="Z139" s="27">
        <v>5000000</v>
      </c>
      <c r="AA139" s="27">
        <v>5000000</v>
      </c>
      <c r="AB139" s="27">
        <v>5000000</v>
      </c>
    </row>
    <row r="140" spans="1:28">
      <c r="A140" t="s">
        <v>809</v>
      </c>
      <c r="B140" s="2" t="str">
        <f t="shared" si="0"/>
        <v xml:space="preserve">Diesel Fixed Swap  -  -  </v>
      </c>
      <c r="C140" t="s">
        <v>1035</v>
      </c>
      <c r="D140" t="s">
        <v>3</v>
      </c>
      <c r="E140" t="s">
        <v>8</v>
      </c>
      <c r="F140" t="s">
        <v>1110</v>
      </c>
      <c r="G140" t="s">
        <v>1036</v>
      </c>
      <c r="H140" t="s">
        <v>1036</v>
      </c>
      <c r="I140" t="s">
        <v>1036</v>
      </c>
      <c r="J140" t="s">
        <v>320</v>
      </c>
      <c r="K140" t="s">
        <v>9</v>
      </c>
      <c r="L140" t="s">
        <v>546</v>
      </c>
      <c r="M140" t="s">
        <v>729</v>
      </c>
      <c r="S140" t="s">
        <v>57</v>
      </c>
      <c r="T140" t="s">
        <v>57</v>
      </c>
      <c r="U140" t="s">
        <v>57</v>
      </c>
      <c r="V140" t="s">
        <v>809</v>
      </c>
      <c r="W140">
        <v>1</v>
      </c>
      <c r="X140" t="s">
        <v>548</v>
      </c>
      <c r="AB140" s="35">
        <v>210000000</v>
      </c>
    </row>
    <row r="141" spans="1:28">
      <c r="A141" t="s">
        <v>809</v>
      </c>
      <c r="B141" s="2" t="str">
        <f t="shared" si="0"/>
        <v xml:space="preserve">Diesel Fixed Swap  -  -  </v>
      </c>
      <c r="C141" t="s">
        <v>727</v>
      </c>
      <c r="D141" t="s">
        <v>3</v>
      </c>
      <c r="E141" t="s">
        <v>8</v>
      </c>
      <c r="F141" t="s">
        <v>1110</v>
      </c>
      <c r="G141" t="s">
        <v>728</v>
      </c>
      <c r="H141" t="s">
        <v>728</v>
      </c>
      <c r="I141" t="s">
        <v>728</v>
      </c>
      <c r="J141" t="s">
        <v>320</v>
      </c>
      <c r="K141" t="s">
        <v>9</v>
      </c>
      <c r="L141" t="s">
        <v>546</v>
      </c>
      <c r="M141" t="s">
        <v>729</v>
      </c>
      <c r="S141" t="s">
        <v>57</v>
      </c>
      <c r="T141" t="s">
        <v>57</v>
      </c>
      <c r="U141" t="s">
        <v>57</v>
      </c>
      <c r="V141" t="s">
        <v>809</v>
      </c>
      <c r="W141">
        <v>1</v>
      </c>
      <c r="X141" t="s">
        <v>548</v>
      </c>
      <c r="AB141" s="35">
        <v>210000000</v>
      </c>
    </row>
    <row r="142" spans="1:28">
      <c r="A142" t="s">
        <v>809</v>
      </c>
      <c r="B142" s="2" t="str">
        <f t="shared" si="0"/>
        <v xml:space="preserve">Diesel Fixed Swap  -  -  </v>
      </c>
      <c r="C142" t="s">
        <v>731</v>
      </c>
      <c r="D142" t="s">
        <v>3</v>
      </c>
      <c r="E142" t="s">
        <v>17</v>
      </c>
      <c r="F142" t="s">
        <v>1110</v>
      </c>
      <c r="G142" t="s">
        <v>732</v>
      </c>
      <c r="H142" t="s">
        <v>733</v>
      </c>
      <c r="I142" t="s">
        <v>733</v>
      </c>
      <c r="J142" t="s">
        <v>320</v>
      </c>
      <c r="K142" t="s">
        <v>9</v>
      </c>
      <c r="L142" t="s">
        <v>546</v>
      </c>
      <c r="M142" t="s">
        <v>729</v>
      </c>
      <c r="S142" t="s">
        <v>57</v>
      </c>
      <c r="T142" t="s">
        <v>57</v>
      </c>
      <c r="U142" t="s">
        <v>57</v>
      </c>
      <c r="V142" t="s">
        <v>809</v>
      </c>
      <c r="W142">
        <v>1</v>
      </c>
      <c r="X142" t="s">
        <v>548</v>
      </c>
      <c r="AB142" s="35">
        <v>210000000</v>
      </c>
    </row>
    <row r="143" spans="1:28">
      <c r="A143" t="s">
        <v>809</v>
      </c>
      <c r="B143" s="2" t="str">
        <f t="shared" si="0"/>
        <v xml:space="preserve">Gasoline Basis Swap  -  -  </v>
      </c>
      <c r="C143" t="s">
        <v>1037</v>
      </c>
      <c r="D143" t="s">
        <v>3</v>
      </c>
      <c r="E143" t="s">
        <v>17</v>
      </c>
      <c r="F143" t="s">
        <v>1110</v>
      </c>
      <c r="G143" t="s">
        <v>1038</v>
      </c>
      <c r="H143" t="s">
        <v>1038</v>
      </c>
      <c r="J143" t="s">
        <v>61</v>
      </c>
      <c r="K143" t="s">
        <v>10</v>
      </c>
      <c r="L143" t="s">
        <v>546</v>
      </c>
      <c r="M143" t="s">
        <v>729</v>
      </c>
      <c r="S143" t="s">
        <v>57</v>
      </c>
      <c r="T143" t="s">
        <v>809</v>
      </c>
      <c r="U143" t="s">
        <v>57</v>
      </c>
      <c r="V143" t="s">
        <v>809</v>
      </c>
      <c r="W143">
        <v>1</v>
      </c>
      <c r="X143" t="s">
        <v>548</v>
      </c>
      <c r="AB143" s="35">
        <v>210000000</v>
      </c>
    </row>
    <row r="144" spans="1:28">
      <c r="A144" t="s">
        <v>809</v>
      </c>
      <c r="B144" s="2" t="str">
        <f t="shared" si="0"/>
        <v xml:space="preserve">Gasoline Fixed Swap  -  -  </v>
      </c>
      <c r="C144" t="s">
        <v>1039</v>
      </c>
      <c r="D144" t="s">
        <v>3</v>
      </c>
      <c r="E144" t="s">
        <v>8</v>
      </c>
      <c r="F144" t="s">
        <v>1110</v>
      </c>
      <c r="G144" t="s">
        <v>789</v>
      </c>
      <c r="H144" t="s">
        <v>789</v>
      </c>
      <c r="I144" t="s">
        <v>789</v>
      </c>
      <c r="J144" t="s">
        <v>320</v>
      </c>
      <c r="K144" t="s">
        <v>10</v>
      </c>
      <c r="L144" t="s">
        <v>546</v>
      </c>
      <c r="M144" t="s">
        <v>729</v>
      </c>
      <c r="S144" t="s">
        <v>57</v>
      </c>
      <c r="T144" t="s">
        <v>57</v>
      </c>
      <c r="U144" t="s">
        <v>57</v>
      </c>
      <c r="V144" t="s">
        <v>809</v>
      </c>
      <c r="W144">
        <v>1</v>
      </c>
      <c r="X144" t="s">
        <v>548</v>
      </c>
      <c r="AB144" s="35">
        <v>210000000</v>
      </c>
    </row>
    <row r="145" spans="1:28">
      <c r="A145" t="s">
        <v>809</v>
      </c>
      <c r="B145" s="2" t="str">
        <f t="shared" si="0"/>
        <v xml:space="preserve">Gasoline Fixed Swap  -  -  </v>
      </c>
      <c r="C145" t="s">
        <v>1040</v>
      </c>
      <c r="D145" t="s">
        <v>3</v>
      </c>
      <c r="E145" t="s">
        <v>17</v>
      </c>
      <c r="F145" t="s">
        <v>1110</v>
      </c>
      <c r="G145" t="s">
        <v>1041</v>
      </c>
      <c r="H145" t="s">
        <v>1041</v>
      </c>
      <c r="I145" t="s">
        <v>1041</v>
      </c>
      <c r="J145" t="s">
        <v>320</v>
      </c>
      <c r="K145" t="s">
        <v>10</v>
      </c>
      <c r="L145" t="s">
        <v>546</v>
      </c>
      <c r="M145" t="s">
        <v>729</v>
      </c>
      <c r="S145" t="s">
        <v>57</v>
      </c>
      <c r="T145" t="s">
        <v>57</v>
      </c>
      <c r="U145" t="s">
        <v>57</v>
      </c>
      <c r="V145" t="s">
        <v>809</v>
      </c>
      <c r="W145">
        <v>1</v>
      </c>
      <c r="X145" t="s">
        <v>548</v>
      </c>
      <c r="AB145" s="35">
        <v>210000000</v>
      </c>
    </row>
    <row r="146" spans="1:28">
      <c r="A146" t="s">
        <v>809</v>
      </c>
      <c r="B146" s="2" t="str">
        <f t="shared" si="0"/>
        <v xml:space="preserve">Jet Fuel Fixed Swap  -  -  </v>
      </c>
      <c r="C146" t="s">
        <v>1042</v>
      </c>
      <c r="D146" t="s">
        <v>3</v>
      </c>
      <c r="E146" t="s">
        <v>17</v>
      </c>
      <c r="F146" t="s">
        <v>1110</v>
      </c>
      <c r="G146" t="s">
        <v>1043</v>
      </c>
      <c r="H146" t="s">
        <v>1043</v>
      </c>
      <c r="I146" t="s">
        <v>1043</v>
      </c>
      <c r="J146" t="s">
        <v>320</v>
      </c>
      <c r="K146" t="s">
        <v>18</v>
      </c>
      <c r="L146" t="s">
        <v>613</v>
      </c>
      <c r="M146" t="s">
        <v>729</v>
      </c>
      <c r="S146" t="s">
        <v>57</v>
      </c>
      <c r="T146" t="s">
        <v>57</v>
      </c>
      <c r="U146" t="s">
        <v>57</v>
      </c>
      <c r="V146" t="s">
        <v>809</v>
      </c>
      <c r="W146">
        <v>1</v>
      </c>
      <c r="X146" t="s">
        <v>548</v>
      </c>
      <c r="AB146" s="35">
        <v>210000000</v>
      </c>
    </row>
    <row r="147" spans="1:28">
      <c r="A147" t="s">
        <v>809</v>
      </c>
      <c r="B147" s="2" t="str">
        <f t="shared" si="0"/>
        <v xml:space="preserve">Jet Fuel Option  -  -  </v>
      </c>
      <c r="C147" t="s">
        <v>1042</v>
      </c>
      <c r="D147" t="s">
        <v>3</v>
      </c>
      <c r="E147" t="s">
        <v>17</v>
      </c>
      <c r="F147" t="s">
        <v>1110</v>
      </c>
      <c r="G147" t="s">
        <v>1044</v>
      </c>
      <c r="H147" t="s">
        <v>1043</v>
      </c>
      <c r="I147" t="s">
        <v>1043</v>
      </c>
      <c r="J147" t="s">
        <v>451</v>
      </c>
      <c r="K147" t="s">
        <v>18</v>
      </c>
      <c r="L147" t="s">
        <v>613</v>
      </c>
      <c r="M147" t="s">
        <v>729</v>
      </c>
      <c r="S147" t="s">
        <v>57</v>
      </c>
      <c r="T147" t="s">
        <v>809</v>
      </c>
      <c r="U147" t="s">
        <v>57</v>
      </c>
      <c r="V147" t="s">
        <v>809</v>
      </c>
      <c r="W147">
        <v>1</v>
      </c>
      <c r="X147" t="s">
        <v>548</v>
      </c>
      <c r="AB147" s="35">
        <v>210000000</v>
      </c>
    </row>
    <row r="148" spans="1:28">
      <c r="B148" s="2" t="str">
        <f t="shared" si="0"/>
        <v xml:space="preserve">Zinc Fixed Swap  -  - LME </v>
      </c>
      <c r="C148" t="s">
        <v>1057</v>
      </c>
      <c r="D148" t="s">
        <v>22</v>
      </c>
      <c r="E148" t="s">
        <v>23</v>
      </c>
      <c r="F148" t="s">
        <v>1110</v>
      </c>
      <c r="G148" t="s">
        <v>1058</v>
      </c>
      <c r="H148" t="s">
        <v>1058</v>
      </c>
      <c r="I148" t="s">
        <v>1058</v>
      </c>
      <c r="J148" t="s">
        <v>320</v>
      </c>
      <c r="K148" t="s">
        <v>27</v>
      </c>
      <c r="L148" t="s">
        <v>745</v>
      </c>
      <c r="M148" t="s">
        <v>1059</v>
      </c>
      <c r="N148" t="s">
        <v>23</v>
      </c>
      <c r="Q148" t="s">
        <v>325</v>
      </c>
      <c r="S148" t="s">
        <v>57</v>
      </c>
      <c r="T148" t="s">
        <v>57</v>
      </c>
      <c r="U148" t="s">
        <v>57</v>
      </c>
      <c r="V148" t="s">
        <v>809</v>
      </c>
    </row>
    <row r="149" spans="1:28">
      <c r="B149" s="2" t="str">
        <f t="shared" si="0"/>
        <v xml:space="preserve">Zinc Fixed Swap  -  - LME </v>
      </c>
      <c r="C149" t="s">
        <v>1060</v>
      </c>
      <c r="D149" t="s">
        <v>22</v>
      </c>
      <c r="E149" t="s">
        <v>23</v>
      </c>
      <c r="F149" t="s">
        <v>1110</v>
      </c>
      <c r="G149" t="s">
        <v>1061</v>
      </c>
      <c r="H149" t="s">
        <v>1061</v>
      </c>
      <c r="I149" t="s">
        <v>1061</v>
      </c>
      <c r="J149" t="s">
        <v>320</v>
      </c>
      <c r="K149" t="s">
        <v>27</v>
      </c>
      <c r="L149" t="s">
        <v>745</v>
      </c>
      <c r="M149" t="s">
        <v>1059</v>
      </c>
      <c r="N149" t="s">
        <v>23</v>
      </c>
      <c r="Q149" t="s">
        <v>325</v>
      </c>
      <c r="S149" t="s">
        <v>809</v>
      </c>
      <c r="T149" t="s">
        <v>809</v>
      </c>
      <c r="U149" t="s">
        <v>57</v>
      </c>
      <c r="V149" t="s">
        <v>809</v>
      </c>
    </row>
    <row r="150" spans="1:28">
      <c r="A150" s="29" t="s">
        <v>809</v>
      </c>
      <c r="B150" s="2" t="s">
        <v>1121</v>
      </c>
      <c r="C150" t="s">
        <v>1045</v>
      </c>
      <c r="D150" t="s">
        <v>22</v>
      </c>
      <c r="E150" t="s">
        <v>23</v>
      </c>
      <c r="F150" t="s">
        <v>1110</v>
      </c>
      <c r="G150" t="s">
        <v>1046</v>
      </c>
      <c r="H150" t="s">
        <v>1046</v>
      </c>
      <c r="I150" t="s">
        <v>1046</v>
      </c>
      <c r="J150" t="s">
        <v>320</v>
      </c>
      <c r="K150" t="s">
        <v>24</v>
      </c>
      <c r="L150" t="s">
        <v>745</v>
      </c>
      <c r="M150" t="s">
        <v>746</v>
      </c>
      <c r="N150" t="s">
        <v>23</v>
      </c>
      <c r="Q150" t="s">
        <v>325</v>
      </c>
      <c r="S150" t="s">
        <v>57</v>
      </c>
      <c r="T150" t="s">
        <v>57</v>
      </c>
      <c r="U150" t="s">
        <v>57</v>
      </c>
      <c r="V150" t="s">
        <v>809</v>
      </c>
    </row>
    <row r="151" spans="1:28">
      <c r="A151" s="29" t="s">
        <v>809</v>
      </c>
      <c r="B151" s="2" t="s">
        <v>1121</v>
      </c>
      <c r="C151" t="s">
        <v>1047</v>
      </c>
      <c r="D151" t="s">
        <v>22</v>
      </c>
      <c r="E151" t="s">
        <v>23</v>
      </c>
      <c r="F151" t="s">
        <v>1110</v>
      </c>
      <c r="G151" t="s">
        <v>1048</v>
      </c>
      <c r="H151" t="s">
        <v>1048</v>
      </c>
      <c r="I151" t="s">
        <v>1048</v>
      </c>
      <c r="J151" t="s">
        <v>320</v>
      </c>
      <c r="K151" t="s">
        <v>24</v>
      </c>
      <c r="L151" t="s">
        <v>745</v>
      </c>
      <c r="M151" t="s">
        <v>746</v>
      </c>
      <c r="N151" t="s">
        <v>23</v>
      </c>
      <c r="Q151" t="s">
        <v>325</v>
      </c>
      <c r="S151" t="s">
        <v>57</v>
      </c>
      <c r="T151" t="s">
        <v>57</v>
      </c>
      <c r="U151" t="s">
        <v>57</v>
      </c>
      <c r="V151" t="s">
        <v>809</v>
      </c>
    </row>
    <row r="152" spans="1:28">
      <c r="A152" s="29" t="s">
        <v>809</v>
      </c>
      <c r="B152" s="2" t="s">
        <v>1121</v>
      </c>
      <c r="C152" t="s">
        <v>1049</v>
      </c>
      <c r="D152" t="s">
        <v>22</v>
      </c>
      <c r="E152" t="s">
        <v>23</v>
      </c>
      <c r="F152" t="s">
        <v>1110</v>
      </c>
      <c r="G152" t="s">
        <v>1050</v>
      </c>
      <c r="H152" t="s">
        <v>1050</v>
      </c>
      <c r="I152" t="s">
        <v>1050</v>
      </c>
      <c r="J152" t="s">
        <v>320</v>
      </c>
      <c r="K152" t="s">
        <v>24</v>
      </c>
      <c r="L152" t="s">
        <v>745</v>
      </c>
      <c r="M152" t="s">
        <v>1051</v>
      </c>
      <c r="N152" t="s">
        <v>23</v>
      </c>
      <c r="Q152" t="s">
        <v>325</v>
      </c>
      <c r="S152" t="s">
        <v>57</v>
      </c>
      <c r="T152" t="s">
        <v>57</v>
      </c>
      <c r="U152" t="s">
        <v>57</v>
      </c>
      <c r="V152" t="s">
        <v>809</v>
      </c>
    </row>
    <row r="153" spans="1:28">
      <c r="A153" s="29" t="s">
        <v>809</v>
      </c>
      <c r="B153" s="2" t="s">
        <v>1122</v>
      </c>
      <c r="C153" t="s">
        <v>1052</v>
      </c>
      <c r="D153" t="s">
        <v>22</v>
      </c>
      <c r="E153" t="s">
        <v>23</v>
      </c>
      <c r="F153" t="s">
        <v>1110</v>
      </c>
      <c r="G153" t="s">
        <v>1053</v>
      </c>
      <c r="H153" t="s">
        <v>1053</v>
      </c>
      <c r="I153" t="s">
        <v>1053</v>
      </c>
      <c r="J153" t="s">
        <v>320</v>
      </c>
      <c r="K153" t="s">
        <v>26</v>
      </c>
      <c r="L153" t="s">
        <v>745</v>
      </c>
      <c r="M153" t="s">
        <v>1054</v>
      </c>
      <c r="N153" t="s">
        <v>23</v>
      </c>
      <c r="Q153" t="s">
        <v>325</v>
      </c>
      <c r="S153" t="s">
        <v>57</v>
      </c>
      <c r="T153" t="s">
        <v>57</v>
      </c>
      <c r="U153" t="s">
        <v>57</v>
      </c>
      <c r="V153" t="s">
        <v>809</v>
      </c>
    </row>
    <row r="154" spans="1:28">
      <c r="A154" s="29" t="s">
        <v>809</v>
      </c>
      <c r="B154" s="2" t="s">
        <v>1122</v>
      </c>
      <c r="C154" t="s">
        <v>1055</v>
      </c>
      <c r="D154" t="s">
        <v>22</v>
      </c>
      <c r="E154" t="s">
        <v>23</v>
      </c>
      <c r="F154" t="s">
        <v>1110</v>
      </c>
      <c r="G154" t="s">
        <v>1056</v>
      </c>
      <c r="H154" t="s">
        <v>1056</v>
      </c>
      <c r="I154" t="s">
        <v>1056</v>
      </c>
      <c r="J154" t="s">
        <v>320</v>
      </c>
      <c r="K154" t="s">
        <v>26</v>
      </c>
      <c r="L154" t="s">
        <v>745</v>
      </c>
      <c r="M154" t="s">
        <v>1054</v>
      </c>
      <c r="N154" t="s">
        <v>23</v>
      </c>
      <c r="Q154" t="s">
        <v>325</v>
      </c>
      <c r="S154" t="s">
        <v>809</v>
      </c>
      <c r="T154" t="s">
        <v>809</v>
      </c>
      <c r="U154" t="s">
        <v>57</v>
      </c>
      <c r="V154" t="s">
        <v>809</v>
      </c>
    </row>
    <row r="155" spans="1:28">
      <c r="A155" s="29" t="s">
        <v>809</v>
      </c>
      <c r="B155" s="2" t="s">
        <v>1123</v>
      </c>
      <c r="C155" t="s">
        <v>1062</v>
      </c>
      <c r="D155" t="s">
        <v>22</v>
      </c>
      <c r="E155" t="s">
        <v>8</v>
      </c>
      <c r="F155" t="s">
        <v>1110</v>
      </c>
      <c r="G155" t="s">
        <v>1063</v>
      </c>
      <c r="H155" t="s">
        <v>1063</v>
      </c>
      <c r="I155" t="s">
        <v>1063</v>
      </c>
      <c r="J155" t="s">
        <v>320</v>
      </c>
      <c r="K155" t="s">
        <v>28</v>
      </c>
      <c r="L155" t="s">
        <v>767</v>
      </c>
      <c r="M155" t="s">
        <v>1064</v>
      </c>
      <c r="N155" t="s">
        <v>730</v>
      </c>
      <c r="Q155" t="s">
        <v>325</v>
      </c>
      <c r="S155" t="s">
        <v>57</v>
      </c>
      <c r="T155" t="s">
        <v>57</v>
      </c>
      <c r="U155" t="s">
        <v>57</v>
      </c>
      <c r="V155" t="s">
        <v>809</v>
      </c>
    </row>
    <row r="156" spans="1:28" ht="18" customHeight="1">
      <c r="A156" s="29" t="s">
        <v>809</v>
      </c>
      <c r="B156" s="2" t="s">
        <v>1124</v>
      </c>
      <c r="C156" t="s">
        <v>1065</v>
      </c>
      <c r="D156" t="s">
        <v>22</v>
      </c>
      <c r="E156" t="s">
        <v>17</v>
      </c>
      <c r="F156" t="s">
        <v>1110</v>
      </c>
      <c r="G156" t="s">
        <v>1066</v>
      </c>
      <c r="H156" t="s">
        <v>1066</v>
      </c>
      <c r="I156" t="s">
        <v>1066</v>
      </c>
      <c r="J156" t="s">
        <v>320</v>
      </c>
      <c r="K156" t="s">
        <v>24</v>
      </c>
      <c r="L156" t="s">
        <v>738</v>
      </c>
      <c r="M156" t="s">
        <v>1065</v>
      </c>
      <c r="N156" t="s">
        <v>730</v>
      </c>
      <c r="Q156" t="s">
        <v>325</v>
      </c>
      <c r="S156" t="s">
        <v>57</v>
      </c>
      <c r="T156" t="s">
        <v>57</v>
      </c>
      <c r="U156" t="s">
        <v>57</v>
      </c>
      <c r="V156" t="s">
        <v>809</v>
      </c>
    </row>
    <row r="157" spans="1:28">
      <c r="A157" s="29" t="s">
        <v>809</v>
      </c>
      <c r="B157" s="2" t="s">
        <v>1125</v>
      </c>
      <c r="C157" t="s">
        <v>741</v>
      </c>
      <c r="D157" t="s">
        <v>22</v>
      </c>
      <c r="E157" t="s">
        <v>23</v>
      </c>
      <c r="F157" t="s">
        <v>1110</v>
      </c>
      <c r="G157" t="s">
        <v>1067</v>
      </c>
      <c r="H157" t="s">
        <v>744</v>
      </c>
      <c r="I157" t="s">
        <v>744</v>
      </c>
      <c r="J157" t="s">
        <v>451</v>
      </c>
      <c r="K157" t="s">
        <v>24</v>
      </c>
      <c r="L157" t="s">
        <v>745</v>
      </c>
      <c r="M157" t="s">
        <v>746</v>
      </c>
      <c r="N157" s="36" t="s">
        <v>23</v>
      </c>
      <c r="Q157" t="s">
        <v>325</v>
      </c>
      <c r="S157" t="s">
        <v>57</v>
      </c>
      <c r="T157" t="s">
        <v>809</v>
      </c>
      <c r="U157" t="s">
        <v>57</v>
      </c>
      <c r="V157" t="s">
        <v>809</v>
      </c>
    </row>
    <row r="158" spans="1:28">
      <c r="A158" s="29" t="s">
        <v>809</v>
      </c>
      <c r="B158" s="2" t="s">
        <v>1125</v>
      </c>
      <c r="C158" t="s">
        <v>781</v>
      </c>
      <c r="D158" t="s">
        <v>22</v>
      </c>
      <c r="E158" t="s">
        <v>23</v>
      </c>
      <c r="F158" t="s">
        <v>1110</v>
      </c>
      <c r="G158" t="s">
        <v>782</v>
      </c>
      <c r="H158" t="s">
        <v>782</v>
      </c>
      <c r="I158" t="s">
        <v>782</v>
      </c>
      <c r="J158" t="s">
        <v>451</v>
      </c>
      <c r="K158" t="s">
        <v>24</v>
      </c>
      <c r="L158" t="s">
        <v>745</v>
      </c>
      <c r="M158" t="s">
        <v>1068</v>
      </c>
      <c r="N158" t="s">
        <v>23</v>
      </c>
      <c r="Q158" t="s">
        <v>325</v>
      </c>
      <c r="S158" t="s">
        <v>57</v>
      </c>
      <c r="T158" t="s">
        <v>57</v>
      </c>
      <c r="U158" t="s">
        <v>57</v>
      </c>
      <c r="V158" t="s">
        <v>809</v>
      </c>
    </row>
    <row r="159" spans="1:28">
      <c r="A159" s="29" t="s">
        <v>809</v>
      </c>
      <c r="B159" s="2" t="s">
        <v>1126</v>
      </c>
      <c r="C159" t="s">
        <v>763</v>
      </c>
      <c r="D159" t="s">
        <v>22</v>
      </c>
      <c r="E159" t="s">
        <v>8</v>
      </c>
      <c r="F159" t="s">
        <v>1110</v>
      </c>
      <c r="G159" t="s">
        <v>1069</v>
      </c>
      <c r="H159" t="s">
        <v>766</v>
      </c>
      <c r="I159" t="s">
        <v>766</v>
      </c>
      <c r="J159" t="s">
        <v>451</v>
      </c>
      <c r="K159" t="s">
        <v>28</v>
      </c>
      <c r="L159" t="s">
        <v>767</v>
      </c>
      <c r="M159" t="s">
        <v>1070</v>
      </c>
      <c r="N159" t="s">
        <v>730</v>
      </c>
      <c r="Q159" t="s">
        <v>325</v>
      </c>
      <c r="S159" t="s">
        <v>809</v>
      </c>
      <c r="T159" t="s">
        <v>809</v>
      </c>
      <c r="U159" t="s">
        <v>57</v>
      </c>
      <c r="V159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0BB1-03A9-443F-87AF-EEE996AFD350}">
  <dimension ref="A1:B179"/>
  <sheetViews>
    <sheetView topLeftCell="A138" workbookViewId="0">
      <selection activeCell="G170" sqref="G170"/>
    </sheetView>
  </sheetViews>
  <sheetFormatPr defaultRowHeight="15.5"/>
  <cols>
    <col min="1" max="1" width="59.58203125" bestFit="1" customWidth="1"/>
    <col min="2" max="2" width="15.5" bestFit="1" customWidth="1"/>
  </cols>
  <sheetData>
    <row r="1" spans="1:2">
      <c r="A1" s="42" t="s">
        <v>31</v>
      </c>
      <c r="B1" s="42" t="s">
        <v>36</v>
      </c>
    </row>
    <row r="2" spans="1:2">
      <c r="A2" s="43" t="s">
        <v>1127</v>
      </c>
      <c r="B2" s="43">
        <v>1000</v>
      </c>
    </row>
    <row r="3" spans="1:2">
      <c r="A3" s="43" t="s">
        <v>1128</v>
      </c>
      <c r="B3" s="43">
        <v>1001</v>
      </c>
    </row>
    <row r="4" spans="1:2">
      <c r="A4" s="43" t="s">
        <v>1129</v>
      </c>
      <c r="B4" s="43">
        <v>1002</v>
      </c>
    </row>
    <row r="5" spans="1:2">
      <c r="A5" s="43" t="s">
        <v>1130</v>
      </c>
      <c r="B5" s="43">
        <v>1003</v>
      </c>
    </row>
    <row r="6" spans="1:2">
      <c r="A6" s="43" t="s">
        <v>1131</v>
      </c>
      <c r="B6" s="43">
        <v>1004</v>
      </c>
    </row>
    <row r="7" spans="1:2">
      <c r="A7" s="43" t="s">
        <v>1132</v>
      </c>
      <c r="B7" s="43">
        <v>1005</v>
      </c>
    </row>
    <row r="8" spans="1:2">
      <c r="A8" s="43" t="s">
        <v>1133</v>
      </c>
      <c r="B8" s="43">
        <v>1006</v>
      </c>
    </row>
    <row r="9" spans="1:2">
      <c r="A9" s="43" t="s">
        <v>1134</v>
      </c>
      <c r="B9" s="43">
        <v>1007</v>
      </c>
    </row>
    <row r="10" spans="1:2">
      <c r="A10" s="43" t="s">
        <v>1135</v>
      </c>
      <c r="B10" s="43">
        <v>1008</v>
      </c>
    </row>
    <row r="11" spans="1:2">
      <c r="A11" s="43" t="s">
        <v>1136</v>
      </c>
      <c r="B11" s="43">
        <v>1009</v>
      </c>
    </row>
    <row r="12" spans="1:2">
      <c r="A12" s="43" t="s">
        <v>1137</v>
      </c>
      <c r="B12" s="43">
        <v>1010</v>
      </c>
    </row>
    <row r="13" spans="1:2">
      <c r="A13" s="43" t="s">
        <v>1138</v>
      </c>
      <c r="B13" s="43">
        <v>1011</v>
      </c>
    </row>
    <row r="14" spans="1:2">
      <c r="A14" s="43" t="s">
        <v>1139</v>
      </c>
      <c r="B14" s="43">
        <v>1012</v>
      </c>
    </row>
    <row r="15" spans="1:2">
      <c r="A15" s="43" t="s">
        <v>1140</v>
      </c>
      <c r="B15" s="43">
        <v>1013</v>
      </c>
    </row>
    <row r="16" spans="1:2">
      <c r="A16" s="43" t="s">
        <v>1141</v>
      </c>
      <c r="B16" s="43">
        <v>1014</v>
      </c>
    </row>
    <row r="17" spans="1:2">
      <c r="A17" s="43" t="s">
        <v>1142</v>
      </c>
      <c r="B17" s="43">
        <v>1015</v>
      </c>
    </row>
    <row r="18" spans="1:2">
      <c r="A18" s="43" t="s">
        <v>1143</v>
      </c>
      <c r="B18" s="43">
        <v>1016</v>
      </c>
    </row>
    <row r="19" spans="1:2">
      <c r="A19" s="43" t="s">
        <v>1144</v>
      </c>
      <c r="B19" s="43">
        <v>1017</v>
      </c>
    </row>
    <row r="20" spans="1:2">
      <c r="A20" s="43" t="s">
        <v>1145</v>
      </c>
      <c r="B20" s="43">
        <v>1018</v>
      </c>
    </row>
    <row r="21" spans="1:2">
      <c r="A21" s="43" t="s">
        <v>1146</v>
      </c>
      <c r="B21" s="43">
        <v>1019</v>
      </c>
    </row>
    <row r="22" spans="1:2">
      <c r="A22" s="43" t="s">
        <v>1147</v>
      </c>
      <c r="B22" s="43">
        <v>1020</v>
      </c>
    </row>
    <row r="23" spans="1:2">
      <c r="A23" s="43" t="s">
        <v>1148</v>
      </c>
      <c r="B23" s="43">
        <v>1021</v>
      </c>
    </row>
    <row r="24" spans="1:2">
      <c r="A24" s="43" t="s">
        <v>1149</v>
      </c>
      <c r="B24" s="43">
        <v>1022</v>
      </c>
    </row>
    <row r="25" spans="1:2">
      <c r="A25" s="43" t="s">
        <v>1150</v>
      </c>
      <c r="B25" s="43">
        <v>1023</v>
      </c>
    </row>
    <row r="26" spans="1:2">
      <c r="A26" s="43" t="s">
        <v>1151</v>
      </c>
      <c r="B26" s="43">
        <v>1024</v>
      </c>
    </row>
    <row r="27" spans="1:2">
      <c r="A27" s="43" t="s">
        <v>1152</v>
      </c>
      <c r="B27" s="43">
        <v>1025</v>
      </c>
    </row>
    <row r="28" spans="1:2">
      <c r="A28" s="43" t="s">
        <v>1153</v>
      </c>
      <c r="B28" s="43">
        <v>1026</v>
      </c>
    </row>
    <row r="29" spans="1:2">
      <c r="A29" s="43" t="s">
        <v>1154</v>
      </c>
      <c r="B29" s="43">
        <v>1027</v>
      </c>
    </row>
    <row r="30" spans="1:2">
      <c r="A30" s="43" t="s">
        <v>1155</v>
      </c>
      <c r="B30" s="43">
        <v>1028</v>
      </c>
    </row>
    <row r="31" spans="1:2">
      <c r="A31" s="43" t="s">
        <v>1156</v>
      </c>
      <c r="B31" s="43">
        <v>1029</v>
      </c>
    </row>
    <row r="32" spans="1:2">
      <c r="A32" s="43" t="s">
        <v>1157</v>
      </c>
      <c r="B32" s="43">
        <v>1030</v>
      </c>
    </row>
    <row r="33" spans="1:2">
      <c r="A33" s="43" t="s">
        <v>1158</v>
      </c>
      <c r="B33" s="43">
        <v>1031</v>
      </c>
    </row>
    <row r="34" spans="1:2">
      <c r="A34" s="43" t="s">
        <v>1159</v>
      </c>
      <c r="B34" s="43">
        <v>1032</v>
      </c>
    </row>
    <row r="35" spans="1:2">
      <c r="A35" s="43" t="s">
        <v>1160</v>
      </c>
      <c r="B35" s="43">
        <v>1033</v>
      </c>
    </row>
    <row r="36" spans="1:2">
      <c r="A36" s="43" t="s">
        <v>1161</v>
      </c>
      <c r="B36" s="43">
        <v>1034</v>
      </c>
    </row>
    <row r="37" spans="1:2">
      <c r="A37" s="43" t="s">
        <v>1162</v>
      </c>
      <c r="B37" s="43">
        <v>1035</v>
      </c>
    </row>
    <row r="38" spans="1:2">
      <c r="A38" s="43" t="s">
        <v>1163</v>
      </c>
      <c r="B38" s="43">
        <v>1036</v>
      </c>
    </row>
    <row r="39" spans="1:2">
      <c r="A39" s="43" t="s">
        <v>1164</v>
      </c>
      <c r="B39" s="43">
        <v>1037</v>
      </c>
    </row>
    <row r="40" spans="1:2">
      <c r="A40" s="43" t="s">
        <v>1165</v>
      </c>
      <c r="B40" s="43">
        <v>1038</v>
      </c>
    </row>
    <row r="41" spans="1:2">
      <c r="A41" s="43" t="s">
        <v>1166</v>
      </c>
      <c r="B41" s="43">
        <v>1039</v>
      </c>
    </row>
    <row r="42" spans="1:2">
      <c r="A42" s="43" t="s">
        <v>1167</v>
      </c>
      <c r="B42" s="43">
        <v>1040</v>
      </c>
    </row>
    <row r="43" spans="1:2">
      <c r="A43" s="43" t="s">
        <v>1168</v>
      </c>
      <c r="B43" s="43">
        <v>1041</v>
      </c>
    </row>
    <row r="44" spans="1:2">
      <c r="A44" s="43" t="s">
        <v>1169</v>
      </c>
      <c r="B44" s="43">
        <v>1042</v>
      </c>
    </row>
    <row r="45" spans="1:2">
      <c r="A45" s="43" t="s">
        <v>1170</v>
      </c>
      <c r="B45" s="43">
        <v>1043</v>
      </c>
    </row>
    <row r="46" spans="1:2">
      <c r="A46" s="43" t="s">
        <v>1171</v>
      </c>
      <c r="B46" s="43">
        <v>1044</v>
      </c>
    </row>
    <row r="47" spans="1:2">
      <c r="A47" s="43" t="s">
        <v>1172</v>
      </c>
      <c r="B47" s="43">
        <v>1045</v>
      </c>
    </row>
    <row r="48" spans="1:2">
      <c r="A48" s="43" t="s">
        <v>1173</v>
      </c>
      <c r="B48" s="43">
        <v>1046</v>
      </c>
    </row>
    <row r="49" spans="1:2">
      <c r="A49" s="43" t="s">
        <v>1174</v>
      </c>
      <c r="B49" s="43">
        <v>1047</v>
      </c>
    </row>
    <row r="50" spans="1:2">
      <c r="A50" s="43" t="s">
        <v>1175</v>
      </c>
      <c r="B50" s="43">
        <v>1048</v>
      </c>
    </row>
    <row r="51" spans="1:2">
      <c r="A51" s="43" t="s">
        <v>1176</v>
      </c>
      <c r="B51" s="43">
        <v>1049</v>
      </c>
    </row>
    <row r="52" spans="1:2">
      <c r="A52" s="43" t="s">
        <v>1177</v>
      </c>
      <c r="B52" s="43">
        <v>1050</v>
      </c>
    </row>
    <row r="53" spans="1:2">
      <c r="A53" s="43" t="s">
        <v>1178</v>
      </c>
      <c r="B53" s="43">
        <v>1051</v>
      </c>
    </row>
    <row r="54" spans="1:2">
      <c r="A54" s="43" t="s">
        <v>1179</v>
      </c>
      <c r="B54" s="43">
        <v>1052</v>
      </c>
    </row>
    <row r="55" spans="1:2">
      <c r="A55" s="43" t="s">
        <v>1180</v>
      </c>
      <c r="B55" s="43">
        <v>1053</v>
      </c>
    </row>
    <row r="56" spans="1:2">
      <c r="A56" s="43" t="s">
        <v>1181</v>
      </c>
      <c r="B56" s="43">
        <v>1054</v>
      </c>
    </row>
    <row r="57" spans="1:2">
      <c r="A57" s="43" t="s">
        <v>1182</v>
      </c>
      <c r="B57" s="43">
        <v>1055</v>
      </c>
    </row>
    <row r="58" spans="1:2">
      <c r="A58" s="43" t="s">
        <v>1183</v>
      </c>
      <c r="B58" s="43">
        <v>1056</v>
      </c>
    </row>
    <row r="59" spans="1:2">
      <c r="A59" s="43" t="s">
        <v>1184</v>
      </c>
      <c r="B59" s="43">
        <v>1057</v>
      </c>
    </row>
    <row r="60" spans="1:2">
      <c r="A60" s="43" t="s">
        <v>1185</v>
      </c>
      <c r="B60" s="43">
        <v>1058</v>
      </c>
    </row>
    <row r="61" spans="1:2">
      <c r="A61" s="43" t="s">
        <v>1186</v>
      </c>
      <c r="B61" s="43">
        <v>1059</v>
      </c>
    </row>
    <row r="62" spans="1:2">
      <c r="A62" s="43" t="s">
        <v>1187</v>
      </c>
      <c r="B62" s="43">
        <v>1060</v>
      </c>
    </row>
    <row r="63" spans="1:2">
      <c r="A63" s="43" t="s">
        <v>1188</v>
      </c>
      <c r="B63" s="43">
        <v>1061</v>
      </c>
    </row>
    <row r="64" spans="1:2">
      <c r="A64" s="43" t="s">
        <v>1189</v>
      </c>
      <c r="B64" s="43">
        <v>1062</v>
      </c>
    </row>
    <row r="65" spans="1:2">
      <c r="A65" s="43" t="s">
        <v>1190</v>
      </c>
      <c r="B65" s="43">
        <v>1063</v>
      </c>
    </row>
    <row r="66" spans="1:2">
      <c r="A66" s="43" t="s">
        <v>1191</v>
      </c>
      <c r="B66" s="43">
        <v>1064</v>
      </c>
    </row>
    <row r="67" spans="1:2">
      <c r="A67" s="43" t="s">
        <v>1192</v>
      </c>
      <c r="B67" s="43">
        <v>1065</v>
      </c>
    </row>
    <row r="68" spans="1:2">
      <c r="A68" s="43" t="s">
        <v>1193</v>
      </c>
      <c r="B68" s="43">
        <v>1066</v>
      </c>
    </row>
    <row r="69" spans="1:2">
      <c r="A69" s="43" t="s">
        <v>1194</v>
      </c>
      <c r="B69" s="43">
        <v>1067</v>
      </c>
    </row>
    <row r="70" spans="1:2">
      <c r="A70" s="43" t="s">
        <v>1195</v>
      </c>
      <c r="B70" s="43">
        <v>1068</v>
      </c>
    </row>
    <row r="71" spans="1:2">
      <c r="A71" s="43" t="s">
        <v>1196</v>
      </c>
      <c r="B71" s="43">
        <v>1069</v>
      </c>
    </row>
    <row r="72" spans="1:2">
      <c r="A72" s="43" t="s">
        <v>1197</v>
      </c>
      <c r="B72" s="43">
        <v>1070</v>
      </c>
    </row>
    <row r="73" spans="1:2">
      <c r="A73" s="43" t="s">
        <v>1198</v>
      </c>
      <c r="B73" s="43">
        <v>1071</v>
      </c>
    </row>
    <row r="74" spans="1:2">
      <c r="A74" s="43" t="s">
        <v>1199</v>
      </c>
      <c r="B74" s="43">
        <v>1072</v>
      </c>
    </row>
    <row r="75" spans="1:2">
      <c r="A75" s="43" t="s">
        <v>1200</v>
      </c>
      <c r="B75" s="43">
        <v>1073</v>
      </c>
    </row>
    <row r="76" spans="1:2">
      <c r="A76" s="43" t="s">
        <v>1201</v>
      </c>
      <c r="B76" s="43">
        <v>1074</v>
      </c>
    </row>
    <row r="77" spans="1:2">
      <c r="A77" s="43" t="s">
        <v>1202</v>
      </c>
      <c r="B77" s="43">
        <v>1075</v>
      </c>
    </row>
    <row r="78" spans="1:2">
      <c r="A78" s="43" t="s">
        <v>1203</v>
      </c>
      <c r="B78" s="43">
        <v>1076</v>
      </c>
    </row>
    <row r="79" spans="1:2">
      <c r="A79" s="43" t="s">
        <v>1204</v>
      </c>
      <c r="B79" s="43">
        <v>1077</v>
      </c>
    </row>
    <row r="80" spans="1:2">
      <c r="A80" s="43" t="s">
        <v>1205</v>
      </c>
      <c r="B80" s="43">
        <v>1078</v>
      </c>
    </row>
    <row r="81" spans="1:2">
      <c r="A81" s="43" t="s">
        <v>1206</v>
      </c>
      <c r="B81" s="43">
        <v>1079</v>
      </c>
    </row>
    <row r="82" spans="1:2">
      <c r="A82" s="43" t="s">
        <v>1207</v>
      </c>
      <c r="B82" s="43">
        <v>1080</v>
      </c>
    </row>
    <row r="83" spans="1:2">
      <c r="A83" s="43" t="s">
        <v>1208</v>
      </c>
      <c r="B83" s="43">
        <v>1081</v>
      </c>
    </row>
    <row r="84" spans="1:2">
      <c r="A84" s="43" t="s">
        <v>1209</v>
      </c>
      <c r="B84" s="43">
        <v>1082</v>
      </c>
    </row>
    <row r="85" spans="1:2">
      <c r="A85" s="43" t="s">
        <v>1210</v>
      </c>
      <c r="B85" s="43">
        <v>1083</v>
      </c>
    </row>
    <row r="86" spans="1:2">
      <c r="A86" s="43" t="s">
        <v>1211</v>
      </c>
      <c r="B86" s="43">
        <v>1084</v>
      </c>
    </row>
    <row r="87" spans="1:2">
      <c r="A87" s="43" t="s">
        <v>1212</v>
      </c>
      <c r="B87" s="43">
        <v>1085</v>
      </c>
    </row>
    <row r="88" spans="1:2">
      <c r="A88" s="43" t="s">
        <v>1213</v>
      </c>
      <c r="B88" s="43">
        <v>1086</v>
      </c>
    </row>
    <row r="89" spans="1:2">
      <c r="A89" s="43" t="s">
        <v>1214</v>
      </c>
      <c r="B89" s="43">
        <v>1087</v>
      </c>
    </row>
    <row r="90" spans="1:2">
      <c r="A90" s="43" t="s">
        <v>1215</v>
      </c>
      <c r="B90" s="43">
        <v>1088</v>
      </c>
    </row>
    <row r="91" spans="1:2">
      <c r="A91" s="43" t="s">
        <v>1216</v>
      </c>
      <c r="B91" s="43">
        <v>1089</v>
      </c>
    </row>
    <row r="92" spans="1:2">
      <c r="A92" s="43" t="s">
        <v>1217</v>
      </c>
      <c r="B92" s="43">
        <v>1090</v>
      </c>
    </row>
    <row r="93" spans="1:2">
      <c r="A93" s="43" t="s">
        <v>1218</v>
      </c>
      <c r="B93" s="43">
        <v>1091</v>
      </c>
    </row>
    <row r="94" spans="1:2">
      <c r="A94" s="43" t="s">
        <v>1219</v>
      </c>
      <c r="B94" s="43">
        <v>1092</v>
      </c>
    </row>
    <row r="95" spans="1:2">
      <c r="A95" s="43" t="s">
        <v>1220</v>
      </c>
      <c r="B95" s="43">
        <v>1093</v>
      </c>
    </row>
    <row r="96" spans="1:2">
      <c r="A96" s="43" t="s">
        <v>1221</v>
      </c>
      <c r="B96" s="43">
        <v>1094</v>
      </c>
    </row>
    <row r="97" spans="1:2">
      <c r="A97" s="43" t="s">
        <v>1222</v>
      </c>
      <c r="B97" s="43">
        <v>1095</v>
      </c>
    </row>
    <row r="98" spans="1:2">
      <c r="A98" s="43" t="s">
        <v>1223</v>
      </c>
      <c r="B98" s="43">
        <v>1096</v>
      </c>
    </row>
    <row r="99" spans="1:2">
      <c r="A99" s="43" t="s">
        <v>1224</v>
      </c>
      <c r="B99" s="43">
        <v>1097</v>
      </c>
    </row>
    <row r="100" spans="1:2">
      <c r="A100" s="43" t="s">
        <v>1225</v>
      </c>
      <c r="B100" s="43">
        <v>1098</v>
      </c>
    </row>
    <row r="101" spans="1:2">
      <c r="A101" s="43" t="s">
        <v>1226</v>
      </c>
      <c r="B101" s="43">
        <v>1099</v>
      </c>
    </row>
    <row r="102" spans="1:2">
      <c r="A102" s="43" t="s">
        <v>1227</v>
      </c>
      <c r="B102" s="43">
        <v>1100</v>
      </c>
    </row>
    <row r="103" spans="1:2">
      <c r="A103" s="43" t="s">
        <v>1228</v>
      </c>
      <c r="B103" s="43">
        <v>1101</v>
      </c>
    </row>
    <row r="104" spans="1:2">
      <c r="A104" s="43" t="s">
        <v>1229</v>
      </c>
      <c r="B104" s="43">
        <v>1102</v>
      </c>
    </row>
    <row r="105" spans="1:2">
      <c r="A105" s="43" t="s">
        <v>1230</v>
      </c>
      <c r="B105" s="43">
        <v>1103</v>
      </c>
    </row>
    <row r="106" spans="1:2">
      <c r="A106" s="43" t="s">
        <v>1231</v>
      </c>
      <c r="B106" s="43">
        <v>1104</v>
      </c>
    </row>
    <row r="107" spans="1:2">
      <c r="A107" s="43" t="s">
        <v>1232</v>
      </c>
      <c r="B107" s="43">
        <v>1105</v>
      </c>
    </row>
    <row r="108" spans="1:2">
      <c r="A108" s="43" t="s">
        <v>1233</v>
      </c>
      <c r="B108" s="43">
        <v>1106</v>
      </c>
    </row>
    <row r="109" spans="1:2">
      <c r="A109" s="43" t="s">
        <v>1234</v>
      </c>
      <c r="B109" s="43">
        <v>1107</v>
      </c>
    </row>
    <row r="110" spans="1:2">
      <c r="A110" s="43" t="s">
        <v>1235</v>
      </c>
      <c r="B110" s="43">
        <v>1108</v>
      </c>
    </row>
    <row r="111" spans="1:2">
      <c r="A111" s="43" t="s">
        <v>1236</v>
      </c>
      <c r="B111" s="43">
        <v>1109</v>
      </c>
    </row>
    <row r="112" spans="1:2">
      <c r="A112" s="43" t="s">
        <v>1237</v>
      </c>
      <c r="B112" s="43">
        <v>1110</v>
      </c>
    </row>
    <row r="113" spans="1:2">
      <c r="A113" s="43" t="s">
        <v>1238</v>
      </c>
      <c r="B113" s="43">
        <v>1111</v>
      </c>
    </row>
    <row r="114" spans="1:2">
      <c r="A114" s="43" t="s">
        <v>1239</v>
      </c>
      <c r="B114" s="43">
        <v>1112</v>
      </c>
    </row>
    <row r="115" spans="1:2">
      <c r="A115" s="43" t="s">
        <v>1240</v>
      </c>
      <c r="B115" s="43">
        <v>1113</v>
      </c>
    </row>
    <row r="116" spans="1:2">
      <c r="A116" s="43" t="s">
        <v>1241</v>
      </c>
      <c r="B116" s="43">
        <v>1114</v>
      </c>
    </row>
    <row r="117" spans="1:2">
      <c r="A117" s="43" t="s">
        <v>1242</v>
      </c>
      <c r="B117" s="43">
        <v>1115</v>
      </c>
    </row>
    <row r="118" spans="1:2">
      <c r="A118" s="43" t="s">
        <v>1243</v>
      </c>
      <c r="B118" s="43">
        <v>1116</v>
      </c>
    </row>
    <row r="119" spans="1:2">
      <c r="A119" s="43" t="s">
        <v>1244</v>
      </c>
      <c r="B119" s="43">
        <v>1117</v>
      </c>
    </row>
    <row r="120" spans="1:2">
      <c r="A120" s="43" t="s">
        <v>1245</v>
      </c>
      <c r="B120" s="43">
        <v>1118</v>
      </c>
    </row>
    <row r="121" spans="1:2">
      <c r="A121" s="43" t="s">
        <v>1246</v>
      </c>
      <c r="B121" s="43">
        <v>1119</v>
      </c>
    </row>
    <row r="122" spans="1:2">
      <c r="A122" s="43" t="s">
        <v>1247</v>
      </c>
      <c r="B122" s="43">
        <v>1120</v>
      </c>
    </row>
    <row r="123" spans="1:2">
      <c r="A123" s="43" t="s">
        <v>1248</v>
      </c>
      <c r="B123" s="43">
        <v>1121</v>
      </c>
    </row>
    <row r="124" spans="1:2">
      <c r="A124" s="43" t="s">
        <v>1249</v>
      </c>
      <c r="B124" s="43">
        <v>1122</v>
      </c>
    </row>
    <row r="125" spans="1:2">
      <c r="A125" s="43" t="s">
        <v>1250</v>
      </c>
      <c r="B125" s="43">
        <v>1123</v>
      </c>
    </row>
    <row r="126" spans="1:2">
      <c r="A126" s="43" t="s">
        <v>1251</v>
      </c>
      <c r="B126" s="43">
        <v>1124</v>
      </c>
    </row>
    <row r="127" spans="1:2">
      <c r="A127" s="43" t="s">
        <v>1252</v>
      </c>
      <c r="B127" s="43">
        <v>1125</v>
      </c>
    </row>
    <row r="128" spans="1:2">
      <c r="A128" s="43" t="s">
        <v>1253</v>
      </c>
      <c r="B128" s="43">
        <v>1126</v>
      </c>
    </row>
    <row r="129" spans="1:2">
      <c r="A129" s="43" t="s">
        <v>1254</v>
      </c>
      <c r="B129" s="43">
        <v>1127</v>
      </c>
    </row>
    <row r="130" spans="1:2">
      <c r="A130" s="43" t="s">
        <v>1255</v>
      </c>
      <c r="B130" s="43">
        <v>1128</v>
      </c>
    </row>
    <row r="131" spans="1:2">
      <c r="A131" s="43" t="s">
        <v>1256</v>
      </c>
      <c r="B131" s="43">
        <v>1200</v>
      </c>
    </row>
    <row r="132" spans="1:2">
      <c r="A132" s="43" t="s">
        <v>1257</v>
      </c>
      <c r="B132" s="43">
        <v>1201</v>
      </c>
    </row>
    <row r="133" spans="1:2">
      <c r="A133" s="43" t="s">
        <v>1258</v>
      </c>
      <c r="B133" s="43">
        <v>1202</v>
      </c>
    </row>
    <row r="134" spans="1:2">
      <c r="A134" s="43" t="s">
        <v>1259</v>
      </c>
      <c r="B134" s="43">
        <v>1203</v>
      </c>
    </row>
    <row r="135" spans="1:2">
      <c r="A135" s="43" t="s">
        <v>1260</v>
      </c>
      <c r="B135" s="43">
        <v>1204</v>
      </c>
    </row>
    <row r="136" spans="1:2">
      <c r="A136" s="43" t="s">
        <v>1261</v>
      </c>
      <c r="B136" s="43">
        <v>1205</v>
      </c>
    </row>
    <row r="137" spans="1:2">
      <c r="A137" s="43" t="s">
        <v>1262</v>
      </c>
      <c r="B137" s="43">
        <v>1206</v>
      </c>
    </row>
    <row r="138" spans="1:2">
      <c r="A138" s="43" t="s">
        <v>1263</v>
      </c>
      <c r="B138" s="43">
        <v>1207</v>
      </c>
    </row>
    <row r="139" spans="1:2">
      <c r="A139" s="43" t="s">
        <v>1264</v>
      </c>
      <c r="B139" s="43">
        <v>1208</v>
      </c>
    </row>
    <row r="140" spans="1:2">
      <c r="A140" s="43" t="s">
        <v>1265</v>
      </c>
      <c r="B140" s="43">
        <v>1209</v>
      </c>
    </row>
    <row r="141" spans="1:2">
      <c r="A141" s="43" t="s">
        <v>1266</v>
      </c>
      <c r="B141" s="43">
        <v>1210</v>
      </c>
    </row>
    <row r="142" spans="1:2">
      <c r="A142" s="43" t="s">
        <v>1267</v>
      </c>
      <c r="B142" s="43">
        <v>1211</v>
      </c>
    </row>
    <row r="143" spans="1:2">
      <c r="A143" s="43" t="s">
        <v>1268</v>
      </c>
      <c r="B143" s="43">
        <v>1212</v>
      </c>
    </row>
    <row r="144" spans="1:2">
      <c r="A144" s="43" t="s">
        <v>1269</v>
      </c>
      <c r="B144" s="43">
        <v>1213</v>
      </c>
    </row>
    <row r="145" spans="1:2">
      <c r="A145" s="43" t="s">
        <v>1270</v>
      </c>
      <c r="B145" s="43">
        <v>1300</v>
      </c>
    </row>
    <row r="146" spans="1:2">
      <c r="A146" s="43" t="s">
        <v>1271</v>
      </c>
      <c r="B146" s="43">
        <v>1301</v>
      </c>
    </row>
    <row r="147" spans="1:2">
      <c r="A147" s="43" t="s">
        <v>1272</v>
      </c>
      <c r="B147" s="43">
        <v>1302</v>
      </c>
    </row>
    <row r="148" spans="1:2">
      <c r="A148" s="43" t="s">
        <v>1273</v>
      </c>
      <c r="B148" s="43">
        <v>1303</v>
      </c>
    </row>
    <row r="149" spans="1:2">
      <c r="A149" s="43" t="s">
        <v>1274</v>
      </c>
      <c r="B149" s="43">
        <v>1304</v>
      </c>
    </row>
    <row r="150" spans="1:2">
      <c r="A150" s="43" t="s">
        <v>1275</v>
      </c>
      <c r="B150" s="43">
        <v>1305</v>
      </c>
    </row>
    <row r="151" spans="1:2">
      <c r="A151" s="43" t="s">
        <v>1276</v>
      </c>
      <c r="B151" s="43">
        <v>1306</v>
      </c>
    </row>
    <row r="152" spans="1:2">
      <c r="A152" s="43" t="s">
        <v>1277</v>
      </c>
      <c r="B152" s="43">
        <v>1307</v>
      </c>
    </row>
    <row r="153" spans="1:2">
      <c r="A153" s="43" t="s">
        <v>1278</v>
      </c>
      <c r="B153" s="43">
        <v>1308</v>
      </c>
    </row>
    <row r="154" spans="1:2">
      <c r="A154" s="43" t="s">
        <v>1279</v>
      </c>
      <c r="B154" s="43">
        <v>1309</v>
      </c>
    </row>
    <row r="155" spans="1:2">
      <c r="A155" s="43" t="s">
        <v>1280</v>
      </c>
      <c r="B155" s="43">
        <v>1310</v>
      </c>
    </row>
    <row r="156" spans="1:2">
      <c r="A156" s="43" t="s">
        <v>1281</v>
      </c>
      <c r="B156" s="43">
        <v>1311</v>
      </c>
    </row>
    <row r="157" spans="1:2">
      <c r="A157" s="43" t="s">
        <v>1282</v>
      </c>
      <c r="B157" s="43">
        <v>1312</v>
      </c>
    </row>
    <row r="158" spans="1:2">
      <c r="A158" s="43" t="s">
        <v>1283</v>
      </c>
      <c r="B158" s="43">
        <v>1313</v>
      </c>
    </row>
    <row r="159" spans="1:2">
      <c r="A159" s="43" t="s">
        <v>1284</v>
      </c>
      <c r="B159" s="43">
        <v>1314</v>
      </c>
    </row>
    <row r="160" spans="1:2">
      <c r="A160" s="43" t="s">
        <v>1285</v>
      </c>
      <c r="B160" s="43">
        <v>1315</v>
      </c>
    </row>
    <row r="161" spans="1:2">
      <c r="A161" s="43" t="s">
        <v>1286</v>
      </c>
      <c r="B161" s="43">
        <v>1316</v>
      </c>
    </row>
    <row r="162" spans="1:2">
      <c r="A162" s="43" t="s">
        <v>1287</v>
      </c>
      <c r="B162" s="43">
        <v>1317</v>
      </c>
    </row>
    <row r="163" spans="1:2">
      <c r="A163" s="43" t="s">
        <v>1288</v>
      </c>
      <c r="B163" s="43">
        <v>1318</v>
      </c>
    </row>
    <row r="164" spans="1:2">
      <c r="A164" s="43" t="s">
        <v>1289</v>
      </c>
      <c r="B164" s="43">
        <v>1319</v>
      </c>
    </row>
    <row r="165" spans="1:2">
      <c r="A165" s="43" t="s">
        <v>1290</v>
      </c>
      <c r="B165" s="43">
        <v>1320</v>
      </c>
    </row>
    <row r="166" spans="1:2">
      <c r="A166" s="43" t="s">
        <v>1291</v>
      </c>
      <c r="B166" s="43">
        <v>1321</v>
      </c>
    </row>
    <row r="167" spans="1:2">
      <c r="A167" s="43" t="s">
        <v>1292</v>
      </c>
      <c r="B167" s="43">
        <v>1322</v>
      </c>
    </row>
    <row r="168" spans="1:2">
      <c r="A168" s="43" t="s">
        <v>1293</v>
      </c>
      <c r="B168" s="43">
        <v>1323</v>
      </c>
    </row>
    <row r="169" spans="1:2">
      <c r="A169" s="43" t="s">
        <v>1294</v>
      </c>
      <c r="B169" s="43">
        <v>1324</v>
      </c>
    </row>
    <row r="170" spans="1:2">
      <c r="A170" s="43" t="s">
        <v>1295</v>
      </c>
      <c r="B170" s="43">
        <v>1327</v>
      </c>
    </row>
    <row r="171" spans="1:2">
      <c r="A171" s="43" t="s">
        <v>1296</v>
      </c>
      <c r="B171" s="43">
        <v>1500</v>
      </c>
    </row>
    <row r="172" spans="1:2">
      <c r="A172" s="43" t="s">
        <v>1297</v>
      </c>
      <c r="B172" s="43">
        <v>1501</v>
      </c>
    </row>
    <row r="173" spans="1:2">
      <c r="A173" s="43" t="s">
        <v>1298</v>
      </c>
      <c r="B173" s="43">
        <v>1502</v>
      </c>
    </row>
    <row r="174" spans="1:2">
      <c r="A174" s="43" t="s">
        <v>1299</v>
      </c>
      <c r="B174" s="43">
        <v>1503</v>
      </c>
    </row>
    <row r="175" spans="1:2">
      <c r="A175" s="43" t="s">
        <v>1300</v>
      </c>
      <c r="B175" s="43">
        <v>1504</v>
      </c>
    </row>
    <row r="176" spans="1:2">
      <c r="A176" s="43" t="s">
        <v>1301</v>
      </c>
      <c r="B176" s="43">
        <v>1505</v>
      </c>
    </row>
    <row r="177" spans="1:2">
      <c r="A177" s="43" t="s">
        <v>1302</v>
      </c>
      <c r="B177" s="43">
        <v>1506</v>
      </c>
    </row>
    <row r="178" spans="1:2">
      <c r="A178" s="43" t="s">
        <v>1303</v>
      </c>
      <c r="B178" s="43">
        <v>1507</v>
      </c>
    </row>
    <row r="179" spans="1:2">
      <c r="A179" s="43" t="s">
        <v>1304</v>
      </c>
      <c r="B179" s="43">
        <v>1508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5137-1E81-41CA-9313-4A0F0E17DD38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84-3019-49F4-B7D6-82880E3D895B}">
  <dimension ref="A1:Y179"/>
  <sheetViews>
    <sheetView topLeftCell="A43" workbookViewId="0"/>
  </sheetViews>
  <sheetFormatPr defaultRowHeight="15.5"/>
  <cols>
    <col min="2" max="2" width="72.5" bestFit="1" customWidth="1"/>
    <col min="24" max="24" width="29.25" bestFit="1" customWidth="1"/>
    <col min="25" max="25" width="26.58203125" bestFit="1" customWidth="1"/>
    <col min="28" max="28" width="28.5" bestFit="1" customWidth="1"/>
    <col min="29" max="29" width="25.75" bestFit="1" customWidth="1"/>
  </cols>
  <sheetData>
    <row r="1" spans="1:25" s="4" customFormat="1">
      <c r="A1" s="4" t="s">
        <v>30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41</v>
      </c>
      <c r="M1" s="4" t="s">
        <v>42</v>
      </c>
      <c r="N1" s="4" t="s">
        <v>43</v>
      </c>
      <c r="O1" s="4" t="s">
        <v>44</v>
      </c>
      <c r="P1" s="4" t="s">
        <v>47</v>
      </c>
      <c r="Q1" s="4" t="s">
        <v>48</v>
      </c>
      <c r="R1" s="4" t="s">
        <v>49</v>
      </c>
      <c r="S1" s="4" t="s">
        <v>50</v>
      </c>
      <c r="T1" s="4" t="s">
        <v>51</v>
      </c>
      <c r="U1" s="4" t="s">
        <v>52</v>
      </c>
      <c r="V1" s="4" t="s">
        <v>53</v>
      </c>
      <c r="W1" s="4" t="s">
        <v>54</v>
      </c>
      <c r="X1" s="4" t="s">
        <v>55</v>
      </c>
      <c r="Y1" s="4" t="s">
        <v>56</v>
      </c>
    </row>
    <row r="2" spans="1:25">
      <c r="A2" t="s">
        <v>57</v>
      </c>
      <c r="B2" t="s">
        <v>1127</v>
      </c>
      <c r="C2" t="s">
        <v>58</v>
      </c>
      <c r="D2" t="s">
        <v>59</v>
      </c>
      <c r="E2" t="s">
        <v>3</v>
      </c>
      <c r="F2" t="s">
        <v>20</v>
      </c>
      <c r="G2">
        <v>1000</v>
      </c>
      <c r="H2" t="s">
        <v>60</v>
      </c>
      <c r="I2" t="s">
        <v>60</v>
      </c>
      <c r="J2" t="s">
        <v>60</v>
      </c>
      <c r="K2" t="s">
        <v>61</v>
      </c>
      <c r="L2" t="s">
        <v>7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T2">
        <v>1</v>
      </c>
      <c r="U2" t="s">
        <v>68</v>
      </c>
      <c r="X2">
        <v>50000000</v>
      </c>
      <c r="Y2">
        <v>50000000</v>
      </c>
    </row>
    <row r="3" spans="1:25">
      <c r="A3" t="s">
        <v>57</v>
      </c>
      <c r="B3" t="s">
        <v>1128</v>
      </c>
      <c r="C3" t="s">
        <v>69</v>
      </c>
      <c r="D3" t="s">
        <v>70</v>
      </c>
      <c r="E3" t="s">
        <v>3</v>
      </c>
      <c r="F3" t="s">
        <v>20</v>
      </c>
      <c r="G3">
        <v>1001</v>
      </c>
      <c r="H3" t="s">
        <v>71</v>
      </c>
      <c r="I3" t="s">
        <v>71</v>
      </c>
      <c r="J3" t="s">
        <v>71</v>
      </c>
      <c r="K3" t="s">
        <v>61</v>
      </c>
      <c r="L3" t="s">
        <v>7</v>
      </c>
      <c r="M3" t="s">
        <v>62</v>
      </c>
      <c r="N3" t="s">
        <v>63</v>
      </c>
      <c r="O3" t="s">
        <v>64</v>
      </c>
      <c r="P3" t="s">
        <v>72</v>
      </c>
      <c r="Q3" t="s">
        <v>66</v>
      </c>
      <c r="R3" t="s">
        <v>67</v>
      </c>
      <c r="T3">
        <v>1</v>
      </c>
      <c r="U3" t="s">
        <v>68</v>
      </c>
      <c r="X3">
        <v>50000000</v>
      </c>
      <c r="Y3">
        <v>50000000</v>
      </c>
    </row>
    <row r="4" spans="1:25">
      <c r="A4" t="s">
        <v>57</v>
      </c>
      <c r="B4" t="s">
        <v>1129</v>
      </c>
      <c r="C4" t="s">
        <v>73</v>
      </c>
      <c r="D4" t="s">
        <v>74</v>
      </c>
      <c r="E4" t="s">
        <v>3</v>
      </c>
      <c r="F4" t="s">
        <v>20</v>
      </c>
      <c r="G4">
        <v>1002</v>
      </c>
      <c r="H4" t="s">
        <v>75</v>
      </c>
      <c r="I4" t="s">
        <v>75</v>
      </c>
      <c r="J4" t="s">
        <v>75</v>
      </c>
      <c r="K4" t="s">
        <v>61</v>
      </c>
      <c r="L4" t="s">
        <v>7</v>
      </c>
      <c r="M4" t="s">
        <v>62</v>
      </c>
      <c r="N4" t="s">
        <v>63</v>
      </c>
      <c r="O4" t="s">
        <v>64</v>
      </c>
      <c r="P4" t="s">
        <v>76</v>
      </c>
      <c r="Q4" t="s">
        <v>66</v>
      </c>
      <c r="R4" t="s">
        <v>67</v>
      </c>
      <c r="T4">
        <v>1</v>
      </c>
      <c r="U4" t="s">
        <v>68</v>
      </c>
      <c r="X4">
        <v>50000000</v>
      </c>
      <c r="Y4">
        <v>50000000</v>
      </c>
    </row>
    <row r="5" spans="1:25">
      <c r="A5" t="s">
        <v>57</v>
      </c>
      <c r="B5" t="s">
        <v>1130</v>
      </c>
      <c r="C5" t="s">
        <v>77</v>
      </c>
      <c r="D5" t="s">
        <v>78</v>
      </c>
      <c r="E5" t="s">
        <v>3</v>
      </c>
      <c r="F5" t="s">
        <v>20</v>
      </c>
      <c r="G5">
        <v>1003</v>
      </c>
      <c r="H5" t="s">
        <v>79</v>
      </c>
      <c r="I5" t="s">
        <v>79</v>
      </c>
      <c r="J5" t="s">
        <v>79</v>
      </c>
      <c r="K5" t="s">
        <v>61</v>
      </c>
      <c r="L5" t="s">
        <v>7</v>
      </c>
      <c r="M5" t="s">
        <v>62</v>
      </c>
      <c r="N5" t="s">
        <v>63</v>
      </c>
      <c r="O5" t="s">
        <v>64</v>
      </c>
      <c r="P5" t="s">
        <v>80</v>
      </c>
      <c r="Q5" t="s">
        <v>66</v>
      </c>
      <c r="R5" t="s">
        <v>67</v>
      </c>
      <c r="T5">
        <v>1</v>
      </c>
      <c r="U5" t="s">
        <v>68</v>
      </c>
      <c r="X5">
        <v>50000000</v>
      </c>
      <c r="Y5">
        <v>50000000</v>
      </c>
    </row>
    <row r="6" spans="1:25">
      <c r="A6" t="s">
        <v>57</v>
      </c>
      <c r="B6" t="s">
        <v>1131</v>
      </c>
      <c r="C6" t="s">
        <v>81</v>
      </c>
      <c r="D6" t="s">
        <v>82</v>
      </c>
      <c r="E6" t="s">
        <v>3</v>
      </c>
      <c r="F6" t="s">
        <v>20</v>
      </c>
      <c r="G6">
        <v>1004</v>
      </c>
      <c r="H6" t="s">
        <v>83</v>
      </c>
      <c r="I6" t="s">
        <v>83</v>
      </c>
      <c r="J6" t="s">
        <v>83</v>
      </c>
      <c r="K6" t="s">
        <v>61</v>
      </c>
      <c r="L6" t="s">
        <v>7</v>
      </c>
      <c r="M6" t="s">
        <v>62</v>
      </c>
      <c r="N6" t="s">
        <v>63</v>
      </c>
      <c r="O6" t="s">
        <v>64</v>
      </c>
      <c r="P6" t="s">
        <v>84</v>
      </c>
      <c r="Q6" t="s">
        <v>66</v>
      </c>
      <c r="R6" t="s">
        <v>67</v>
      </c>
      <c r="T6">
        <v>1</v>
      </c>
      <c r="U6" t="s">
        <v>68</v>
      </c>
      <c r="X6">
        <v>50000000</v>
      </c>
      <c r="Y6">
        <v>50000000</v>
      </c>
    </row>
    <row r="7" spans="1:25">
      <c r="A7" t="s">
        <v>57</v>
      </c>
      <c r="B7" t="s">
        <v>1132</v>
      </c>
      <c r="C7" t="s">
        <v>85</v>
      </c>
      <c r="D7" t="s">
        <v>86</v>
      </c>
      <c r="E7" t="s">
        <v>3</v>
      </c>
      <c r="F7" t="s">
        <v>21</v>
      </c>
      <c r="G7">
        <v>1005</v>
      </c>
      <c r="H7" t="s">
        <v>87</v>
      </c>
      <c r="I7" t="s">
        <v>87</v>
      </c>
      <c r="J7" t="s">
        <v>87</v>
      </c>
      <c r="K7" t="s">
        <v>61</v>
      </c>
      <c r="L7" t="s">
        <v>7</v>
      </c>
      <c r="M7" t="s">
        <v>62</v>
      </c>
      <c r="N7" t="s">
        <v>63</v>
      </c>
      <c r="O7" t="s">
        <v>88</v>
      </c>
      <c r="P7" t="s">
        <v>89</v>
      </c>
      <c r="Q7" t="s">
        <v>66</v>
      </c>
      <c r="R7" t="s">
        <v>67</v>
      </c>
      <c r="T7">
        <v>1</v>
      </c>
      <c r="U7" t="s">
        <v>68</v>
      </c>
      <c r="X7">
        <v>50000000</v>
      </c>
      <c r="Y7">
        <v>50000000</v>
      </c>
    </row>
    <row r="8" spans="1:25">
      <c r="A8" t="s">
        <v>57</v>
      </c>
      <c r="B8" t="s">
        <v>1133</v>
      </c>
      <c r="C8" t="s">
        <v>90</v>
      </c>
      <c r="D8" t="s">
        <v>91</v>
      </c>
      <c r="E8" t="s">
        <v>3</v>
      </c>
      <c r="F8" t="s">
        <v>20</v>
      </c>
      <c r="G8">
        <v>1006</v>
      </c>
      <c r="H8" t="s">
        <v>92</v>
      </c>
      <c r="I8" t="s">
        <v>92</v>
      </c>
      <c r="J8" t="s">
        <v>92</v>
      </c>
      <c r="K8" t="s">
        <v>61</v>
      </c>
      <c r="L8" t="s">
        <v>7</v>
      </c>
      <c r="M8" t="s">
        <v>62</v>
      </c>
      <c r="N8" t="s">
        <v>63</v>
      </c>
      <c r="O8" t="s">
        <v>64</v>
      </c>
      <c r="P8" t="s">
        <v>93</v>
      </c>
      <c r="Q8" t="s">
        <v>66</v>
      </c>
      <c r="R8" t="s">
        <v>67</v>
      </c>
      <c r="T8">
        <v>1</v>
      </c>
      <c r="U8" t="s">
        <v>68</v>
      </c>
      <c r="X8">
        <v>50000000</v>
      </c>
      <c r="Y8">
        <v>50000000</v>
      </c>
    </row>
    <row r="9" spans="1:25">
      <c r="A9" t="s">
        <v>57</v>
      </c>
      <c r="B9" t="s">
        <v>1134</v>
      </c>
      <c r="C9" t="s">
        <v>94</v>
      </c>
      <c r="D9" t="s">
        <v>95</v>
      </c>
      <c r="E9" t="s">
        <v>3</v>
      </c>
      <c r="F9" t="s">
        <v>20</v>
      </c>
      <c r="G9">
        <v>1007</v>
      </c>
      <c r="H9" t="s">
        <v>96</v>
      </c>
      <c r="I9" t="s">
        <v>96</v>
      </c>
      <c r="J9" t="s">
        <v>96</v>
      </c>
      <c r="K9" t="s">
        <v>61</v>
      </c>
      <c r="L9" t="s">
        <v>7</v>
      </c>
      <c r="M9" t="s">
        <v>62</v>
      </c>
      <c r="N9" t="s">
        <v>63</v>
      </c>
      <c r="O9" t="s">
        <v>64</v>
      </c>
      <c r="P9" t="s">
        <v>97</v>
      </c>
      <c r="Q9" t="s">
        <v>66</v>
      </c>
      <c r="R9" t="s">
        <v>67</v>
      </c>
      <c r="T9">
        <v>1</v>
      </c>
      <c r="U9" t="s">
        <v>68</v>
      </c>
      <c r="X9">
        <v>50000000</v>
      </c>
      <c r="Y9">
        <v>50000000</v>
      </c>
    </row>
    <row r="10" spans="1:25">
      <c r="A10" t="s">
        <v>57</v>
      </c>
      <c r="B10" t="s">
        <v>1135</v>
      </c>
      <c r="C10" t="s">
        <v>98</v>
      </c>
      <c r="D10" t="s">
        <v>99</v>
      </c>
      <c r="E10" t="s">
        <v>3</v>
      </c>
      <c r="F10" t="s">
        <v>20</v>
      </c>
      <c r="G10">
        <v>1008</v>
      </c>
      <c r="H10" t="s">
        <v>100</v>
      </c>
      <c r="I10" t="s">
        <v>100</v>
      </c>
      <c r="J10" t="s">
        <v>100</v>
      </c>
      <c r="K10" t="s">
        <v>61</v>
      </c>
      <c r="L10" t="s">
        <v>7</v>
      </c>
      <c r="M10" t="s">
        <v>62</v>
      </c>
      <c r="N10" t="s">
        <v>63</v>
      </c>
      <c r="O10" t="s">
        <v>64</v>
      </c>
      <c r="P10" t="s">
        <v>101</v>
      </c>
      <c r="Q10" t="s">
        <v>66</v>
      </c>
      <c r="R10" t="s">
        <v>67</v>
      </c>
      <c r="T10">
        <v>1</v>
      </c>
      <c r="U10" t="s">
        <v>68</v>
      </c>
      <c r="X10">
        <v>50000000</v>
      </c>
      <c r="Y10">
        <v>50000000</v>
      </c>
    </row>
    <row r="11" spans="1:25">
      <c r="A11" t="s">
        <v>57</v>
      </c>
      <c r="B11" t="s">
        <v>1136</v>
      </c>
      <c r="C11" t="s">
        <v>102</v>
      </c>
      <c r="D11" t="s">
        <v>103</v>
      </c>
      <c r="E11" t="s">
        <v>3</v>
      </c>
      <c r="F11" t="s">
        <v>20</v>
      </c>
      <c r="G11">
        <v>1009</v>
      </c>
      <c r="H11" t="s">
        <v>104</v>
      </c>
      <c r="I11" t="s">
        <v>104</v>
      </c>
      <c r="J11" t="s">
        <v>104</v>
      </c>
      <c r="K11" t="s">
        <v>61</v>
      </c>
      <c r="L11" t="s">
        <v>7</v>
      </c>
      <c r="M11" t="s">
        <v>62</v>
      </c>
      <c r="N11" t="s">
        <v>63</v>
      </c>
      <c r="O11" t="s">
        <v>64</v>
      </c>
      <c r="P11" t="s">
        <v>105</v>
      </c>
      <c r="Q11" t="s">
        <v>66</v>
      </c>
      <c r="R11" t="s">
        <v>67</v>
      </c>
      <c r="T11">
        <v>1</v>
      </c>
      <c r="U11" t="s">
        <v>68</v>
      </c>
      <c r="X11">
        <v>50000000</v>
      </c>
      <c r="Y11">
        <v>50000000</v>
      </c>
    </row>
    <row r="12" spans="1:25">
      <c r="A12" t="s">
        <v>57</v>
      </c>
      <c r="B12" t="s">
        <v>1137</v>
      </c>
      <c r="C12" t="s">
        <v>106</v>
      </c>
      <c r="D12" t="s">
        <v>107</v>
      </c>
      <c r="E12" t="s">
        <v>3</v>
      </c>
      <c r="F12" t="s">
        <v>20</v>
      </c>
      <c r="G12">
        <v>1010</v>
      </c>
      <c r="H12" t="s">
        <v>108</v>
      </c>
      <c r="I12" t="s">
        <v>108</v>
      </c>
      <c r="J12" t="s">
        <v>108</v>
      </c>
      <c r="K12" t="s">
        <v>61</v>
      </c>
      <c r="L12" t="s">
        <v>7</v>
      </c>
      <c r="M12" t="s">
        <v>62</v>
      </c>
      <c r="N12" t="s">
        <v>63</v>
      </c>
      <c r="O12" t="s">
        <v>64</v>
      </c>
      <c r="P12" t="s">
        <v>109</v>
      </c>
      <c r="Q12" t="s">
        <v>66</v>
      </c>
      <c r="R12" t="s">
        <v>67</v>
      </c>
      <c r="T12">
        <v>1</v>
      </c>
      <c r="U12" t="s">
        <v>68</v>
      </c>
      <c r="X12">
        <v>50000000</v>
      </c>
      <c r="Y12">
        <v>50000000</v>
      </c>
    </row>
    <row r="13" spans="1:25">
      <c r="A13" t="s">
        <v>57</v>
      </c>
      <c r="B13" t="s">
        <v>1138</v>
      </c>
      <c r="C13" t="s">
        <v>110</v>
      </c>
      <c r="D13" t="s">
        <v>111</v>
      </c>
      <c r="E13" t="s">
        <v>3</v>
      </c>
      <c r="F13" t="s">
        <v>20</v>
      </c>
      <c r="G13">
        <v>1011</v>
      </c>
      <c r="H13" t="s">
        <v>112</v>
      </c>
      <c r="I13" t="s">
        <v>112</v>
      </c>
      <c r="J13" t="s">
        <v>112</v>
      </c>
      <c r="K13" t="s">
        <v>61</v>
      </c>
      <c r="L13" t="s">
        <v>7</v>
      </c>
      <c r="M13" t="s">
        <v>62</v>
      </c>
      <c r="N13" t="s">
        <v>63</v>
      </c>
      <c r="O13" t="s">
        <v>64</v>
      </c>
      <c r="P13" t="s">
        <v>113</v>
      </c>
      <c r="Q13" t="s">
        <v>66</v>
      </c>
      <c r="R13" t="s">
        <v>67</v>
      </c>
      <c r="T13">
        <v>1</v>
      </c>
      <c r="U13" t="s">
        <v>68</v>
      </c>
      <c r="X13">
        <v>50000000</v>
      </c>
      <c r="Y13">
        <v>50000000</v>
      </c>
    </row>
    <row r="14" spans="1:25">
      <c r="A14" t="s">
        <v>57</v>
      </c>
      <c r="B14" t="s">
        <v>1139</v>
      </c>
      <c r="C14" t="s">
        <v>114</v>
      </c>
      <c r="D14" t="s">
        <v>115</v>
      </c>
      <c r="E14" t="s">
        <v>3</v>
      </c>
      <c r="F14" t="s">
        <v>20</v>
      </c>
      <c r="G14">
        <v>1012</v>
      </c>
      <c r="H14" t="s">
        <v>116</v>
      </c>
      <c r="I14" t="s">
        <v>116</v>
      </c>
      <c r="J14" t="s">
        <v>116</v>
      </c>
      <c r="K14" t="s">
        <v>61</v>
      </c>
      <c r="L14" t="s">
        <v>7</v>
      </c>
      <c r="M14" t="s">
        <v>62</v>
      </c>
      <c r="N14" t="s">
        <v>63</v>
      </c>
      <c r="O14" t="s">
        <v>64</v>
      </c>
      <c r="P14" t="s">
        <v>117</v>
      </c>
      <c r="Q14" t="s">
        <v>66</v>
      </c>
      <c r="R14" t="s">
        <v>67</v>
      </c>
      <c r="T14">
        <v>1</v>
      </c>
      <c r="U14" t="s">
        <v>68</v>
      </c>
      <c r="X14">
        <v>50000000</v>
      </c>
      <c r="Y14">
        <v>50000000</v>
      </c>
    </row>
    <row r="15" spans="1:25">
      <c r="A15" t="s">
        <v>57</v>
      </c>
      <c r="B15" t="s">
        <v>1140</v>
      </c>
      <c r="C15" t="s">
        <v>118</v>
      </c>
      <c r="D15" t="s">
        <v>119</v>
      </c>
      <c r="E15" t="s">
        <v>3</v>
      </c>
      <c r="F15" t="s">
        <v>20</v>
      </c>
      <c r="G15">
        <v>1013</v>
      </c>
      <c r="H15" t="s">
        <v>120</v>
      </c>
      <c r="I15" t="s">
        <v>120</v>
      </c>
      <c r="J15" t="s">
        <v>120</v>
      </c>
      <c r="K15" t="s">
        <v>61</v>
      </c>
      <c r="L15" t="s">
        <v>7</v>
      </c>
      <c r="M15" t="s">
        <v>62</v>
      </c>
      <c r="N15" t="s">
        <v>63</v>
      </c>
      <c r="O15" t="s">
        <v>64</v>
      </c>
      <c r="P15" t="s">
        <v>121</v>
      </c>
      <c r="Q15" t="s">
        <v>66</v>
      </c>
      <c r="R15" t="s">
        <v>67</v>
      </c>
      <c r="T15">
        <v>1</v>
      </c>
      <c r="U15" t="s">
        <v>68</v>
      </c>
      <c r="X15">
        <v>50000000</v>
      </c>
      <c r="Y15">
        <v>50000000</v>
      </c>
    </row>
    <row r="16" spans="1:25">
      <c r="A16" t="s">
        <v>57</v>
      </c>
      <c r="B16" t="s">
        <v>1141</v>
      </c>
      <c r="C16" t="s">
        <v>122</v>
      </c>
      <c r="D16" t="s">
        <v>123</v>
      </c>
      <c r="E16" t="s">
        <v>3</v>
      </c>
      <c r="F16" t="s">
        <v>20</v>
      </c>
      <c r="G16">
        <v>1014</v>
      </c>
      <c r="H16" t="s">
        <v>124</v>
      </c>
      <c r="I16" t="s">
        <v>124</v>
      </c>
      <c r="J16" t="s">
        <v>124</v>
      </c>
      <c r="K16" t="s">
        <v>61</v>
      </c>
      <c r="L16" t="s">
        <v>7</v>
      </c>
      <c r="M16" t="s">
        <v>62</v>
      </c>
      <c r="N16" t="s">
        <v>63</v>
      </c>
      <c r="O16" t="s">
        <v>64</v>
      </c>
      <c r="P16" t="s">
        <v>125</v>
      </c>
      <c r="Q16" t="s">
        <v>66</v>
      </c>
      <c r="R16" t="s">
        <v>67</v>
      </c>
      <c r="T16">
        <v>1</v>
      </c>
      <c r="U16" t="s">
        <v>68</v>
      </c>
      <c r="X16">
        <v>50000000</v>
      </c>
      <c r="Y16">
        <v>50000000</v>
      </c>
    </row>
    <row r="17" spans="1:25">
      <c r="A17" t="s">
        <v>57</v>
      </c>
      <c r="B17" t="s">
        <v>1142</v>
      </c>
      <c r="C17" t="s">
        <v>126</v>
      </c>
      <c r="D17" t="s">
        <v>127</v>
      </c>
      <c r="E17" t="s">
        <v>3</v>
      </c>
      <c r="F17" t="s">
        <v>20</v>
      </c>
      <c r="G17">
        <v>1015</v>
      </c>
      <c r="H17" t="s">
        <v>128</v>
      </c>
      <c r="I17" t="s">
        <v>128</v>
      </c>
      <c r="J17" t="s">
        <v>128</v>
      </c>
      <c r="K17" t="s">
        <v>61</v>
      </c>
      <c r="L17" t="s">
        <v>7</v>
      </c>
      <c r="M17" t="s">
        <v>62</v>
      </c>
      <c r="N17" t="s">
        <v>63</v>
      </c>
      <c r="O17" t="s">
        <v>64</v>
      </c>
      <c r="P17" t="s">
        <v>129</v>
      </c>
      <c r="Q17" t="s">
        <v>66</v>
      </c>
      <c r="R17" t="s">
        <v>67</v>
      </c>
      <c r="T17">
        <v>1</v>
      </c>
      <c r="U17" t="s">
        <v>68</v>
      </c>
      <c r="X17">
        <v>50000000</v>
      </c>
      <c r="Y17">
        <v>50000000</v>
      </c>
    </row>
    <row r="18" spans="1:25">
      <c r="A18" t="s">
        <v>57</v>
      </c>
      <c r="B18" t="s">
        <v>1143</v>
      </c>
      <c r="C18" t="s">
        <v>130</v>
      </c>
      <c r="D18" t="s">
        <v>131</v>
      </c>
      <c r="E18" t="s">
        <v>3</v>
      </c>
      <c r="F18" t="s">
        <v>20</v>
      </c>
      <c r="G18">
        <v>1016</v>
      </c>
      <c r="H18" t="s">
        <v>132</v>
      </c>
      <c r="I18" t="s">
        <v>132</v>
      </c>
      <c r="J18" t="s">
        <v>132</v>
      </c>
      <c r="K18" t="s">
        <v>61</v>
      </c>
      <c r="L18" t="s">
        <v>7</v>
      </c>
      <c r="M18" t="s">
        <v>62</v>
      </c>
      <c r="N18" t="s">
        <v>63</v>
      </c>
      <c r="O18" t="s">
        <v>64</v>
      </c>
      <c r="P18" t="s">
        <v>133</v>
      </c>
      <c r="Q18" t="s">
        <v>66</v>
      </c>
      <c r="R18" t="s">
        <v>67</v>
      </c>
      <c r="T18">
        <v>1</v>
      </c>
      <c r="U18" t="s">
        <v>68</v>
      </c>
      <c r="X18">
        <v>50000000</v>
      </c>
      <c r="Y18">
        <v>50000000</v>
      </c>
    </row>
    <row r="19" spans="1:25">
      <c r="A19" t="s">
        <v>57</v>
      </c>
      <c r="B19" t="s">
        <v>1144</v>
      </c>
      <c r="C19" t="s">
        <v>134</v>
      </c>
      <c r="D19" t="s">
        <v>135</v>
      </c>
      <c r="E19" t="s">
        <v>3</v>
      </c>
      <c r="F19" t="s">
        <v>20</v>
      </c>
      <c r="G19">
        <v>1017</v>
      </c>
      <c r="H19" t="s">
        <v>136</v>
      </c>
      <c r="I19" t="s">
        <v>136</v>
      </c>
      <c r="J19" t="s">
        <v>136</v>
      </c>
      <c r="K19" t="s">
        <v>61</v>
      </c>
      <c r="L19" t="s">
        <v>7</v>
      </c>
      <c r="M19" t="s">
        <v>62</v>
      </c>
      <c r="N19" t="s">
        <v>63</v>
      </c>
      <c r="O19" t="s">
        <v>64</v>
      </c>
      <c r="P19" t="s">
        <v>137</v>
      </c>
      <c r="Q19" t="s">
        <v>66</v>
      </c>
      <c r="R19" t="s">
        <v>67</v>
      </c>
      <c r="T19">
        <v>1</v>
      </c>
      <c r="U19" t="s">
        <v>68</v>
      </c>
      <c r="X19">
        <v>50000000</v>
      </c>
      <c r="Y19">
        <v>50000000</v>
      </c>
    </row>
    <row r="20" spans="1:25">
      <c r="A20" t="s">
        <v>57</v>
      </c>
      <c r="B20" t="s">
        <v>1145</v>
      </c>
      <c r="C20" t="s">
        <v>138</v>
      </c>
      <c r="D20" t="s">
        <v>139</v>
      </c>
      <c r="E20" t="s">
        <v>3</v>
      </c>
      <c r="F20" t="s">
        <v>20</v>
      </c>
      <c r="G20">
        <v>1018</v>
      </c>
      <c r="H20" t="s">
        <v>140</v>
      </c>
      <c r="I20" t="s">
        <v>140</v>
      </c>
      <c r="J20" t="s">
        <v>140</v>
      </c>
      <c r="K20" t="s">
        <v>61</v>
      </c>
      <c r="L20" t="s">
        <v>7</v>
      </c>
      <c r="M20" t="s">
        <v>62</v>
      </c>
      <c r="N20" t="s">
        <v>63</v>
      </c>
      <c r="O20" t="s">
        <v>64</v>
      </c>
      <c r="P20" t="s">
        <v>141</v>
      </c>
      <c r="Q20" t="s">
        <v>66</v>
      </c>
      <c r="R20" t="s">
        <v>67</v>
      </c>
      <c r="T20">
        <v>1</v>
      </c>
      <c r="U20" t="s">
        <v>68</v>
      </c>
      <c r="X20">
        <v>50000000</v>
      </c>
      <c r="Y20">
        <v>50000000</v>
      </c>
    </row>
    <row r="21" spans="1:25">
      <c r="A21" t="s">
        <v>57</v>
      </c>
      <c r="B21" t="s">
        <v>1146</v>
      </c>
      <c r="C21" t="s">
        <v>142</v>
      </c>
      <c r="D21" t="s">
        <v>143</v>
      </c>
      <c r="E21" t="s">
        <v>3</v>
      </c>
      <c r="F21" t="s">
        <v>21</v>
      </c>
      <c r="G21">
        <v>1019</v>
      </c>
      <c r="H21" t="s">
        <v>144</v>
      </c>
      <c r="I21" t="s">
        <v>144</v>
      </c>
      <c r="J21" t="s">
        <v>144</v>
      </c>
      <c r="K21" t="s">
        <v>61</v>
      </c>
      <c r="L21" t="s">
        <v>7</v>
      </c>
      <c r="M21" t="s">
        <v>62</v>
      </c>
      <c r="N21" t="s">
        <v>63</v>
      </c>
      <c r="O21" t="s">
        <v>88</v>
      </c>
      <c r="P21" t="s">
        <v>145</v>
      </c>
      <c r="Q21" t="s">
        <v>66</v>
      </c>
      <c r="R21" t="s">
        <v>67</v>
      </c>
      <c r="T21">
        <v>1</v>
      </c>
      <c r="U21" t="s">
        <v>68</v>
      </c>
      <c r="X21">
        <v>50000000</v>
      </c>
      <c r="Y21">
        <v>50000000</v>
      </c>
    </row>
    <row r="22" spans="1:25">
      <c r="A22" t="s">
        <v>57</v>
      </c>
      <c r="B22" t="s">
        <v>1147</v>
      </c>
      <c r="C22" t="s">
        <v>146</v>
      </c>
      <c r="D22" t="s">
        <v>147</v>
      </c>
      <c r="E22" t="s">
        <v>3</v>
      </c>
      <c r="F22" t="s">
        <v>20</v>
      </c>
      <c r="G22">
        <v>1020</v>
      </c>
      <c r="H22" t="s">
        <v>148</v>
      </c>
      <c r="I22" t="s">
        <v>148</v>
      </c>
      <c r="J22" t="s">
        <v>148</v>
      </c>
      <c r="K22" t="s">
        <v>61</v>
      </c>
      <c r="L22" t="s">
        <v>7</v>
      </c>
      <c r="M22" t="s">
        <v>62</v>
      </c>
      <c r="N22" t="s">
        <v>63</v>
      </c>
      <c r="O22" t="s">
        <v>64</v>
      </c>
      <c r="P22" t="s">
        <v>149</v>
      </c>
      <c r="Q22" t="s">
        <v>66</v>
      </c>
      <c r="R22" t="s">
        <v>67</v>
      </c>
      <c r="T22">
        <v>1</v>
      </c>
      <c r="U22" t="s">
        <v>68</v>
      </c>
      <c r="X22">
        <v>50000000</v>
      </c>
      <c r="Y22">
        <v>50000000</v>
      </c>
    </row>
    <row r="23" spans="1:25">
      <c r="A23" t="s">
        <v>57</v>
      </c>
      <c r="B23" t="s">
        <v>1148</v>
      </c>
      <c r="C23" t="s">
        <v>150</v>
      </c>
      <c r="D23" t="s">
        <v>151</v>
      </c>
      <c r="E23" t="s">
        <v>3</v>
      </c>
      <c r="F23" t="s">
        <v>20</v>
      </c>
      <c r="G23">
        <v>1021</v>
      </c>
      <c r="H23" t="s">
        <v>152</v>
      </c>
      <c r="I23" t="s">
        <v>152</v>
      </c>
      <c r="J23" t="s">
        <v>152</v>
      </c>
      <c r="K23" t="s">
        <v>61</v>
      </c>
      <c r="L23" t="s">
        <v>7</v>
      </c>
      <c r="M23" t="s">
        <v>62</v>
      </c>
      <c r="N23" t="s">
        <v>63</v>
      </c>
      <c r="O23" t="s">
        <v>64</v>
      </c>
      <c r="P23" t="s">
        <v>153</v>
      </c>
      <c r="Q23" t="s">
        <v>66</v>
      </c>
      <c r="R23" t="s">
        <v>67</v>
      </c>
      <c r="T23">
        <v>1</v>
      </c>
      <c r="U23" t="s">
        <v>68</v>
      </c>
      <c r="X23">
        <v>50000000</v>
      </c>
      <c r="Y23">
        <v>50000000</v>
      </c>
    </row>
    <row r="24" spans="1:25">
      <c r="A24" t="s">
        <v>57</v>
      </c>
      <c r="B24" t="s">
        <v>1149</v>
      </c>
      <c r="C24" t="s">
        <v>154</v>
      </c>
      <c r="D24" t="s">
        <v>155</v>
      </c>
      <c r="E24" t="s">
        <v>3</v>
      </c>
      <c r="F24" t="s">
        <v>20</v>
      </c>
      <c r="G24">
        <v>1022</v>
      </c>
      <c r="H24" t="s">
        <v>156</v>
      </c>
      <c r="I24" t="s">
        <v>156</v>
      </c>
      <c r="J24" t="s">
        <v>156</v>
      </c>
      <c r="K24" t="s">
        <v>61</v>
      </c>
      <c r="L24" t="s">
        <v>7</v>
      </c>
      <c r="M24" t="s">
        <v>62</v>
      </c>
      <c r="N24" t="s">
        <v>63</v>
      </c>
      <c r="O24" t="s">
        <v>64</v>
      </c>
      <c r="P24" t="s">
        <v>157</v>
      </c>
      <c r="Q24" t="s">
        <v>66</v>
      </c>
      <c r="R24" t="s">
        <v>67</v>
      </c>
      <c r="T24">
        <v>1</v>
      </c>
      <c r="U24" t="s">
        <v>68</v>
      </c>
      <c r="X24">
        <v>50000000</v>
      </c>
      <c r="Y24">
        <v>50000000</v>
      </c>
    </row>
    <row r="25" spans="1:25">
      <c r="A25" t="s">
        <v>57</v>
      </c>
      <c r="B25" t="s">
        <v>1150</v>
      </c>
      <c r="C25" t="s">
        <v>158</v>
      </c>
      <c r="D25" t="s">
        <v>159</v>
      </c>
      <c r="E25" t="s">
        <v>3</v>
      </c>
      <c r="F25" t="s">
        <v>20</v>
      </c>
      <c r="G25">
        <v>1023</v>
      </c>
      <c r="H25" t="s">
        <v>160</v>
      </c>
      <c r="I25" t="s">
        <v>160</v>
      </c>
      <c r="J25" t="s">
        <v>160</v>
      </c>
      <c r="K25" t="s">
        <v>61</v>
      </c>
      <c r="L25" t="s">
        <v>7</v>
      </c>
      <c r="M25" t="s">
        <v>62</v>
      </c>
      <c r="N25" t="s">
        <v>63</v>
      </c>
      <c r="O25" t="s">
        <v>64</v>
      </c>
      <c r="P25" t="s">
        <v>161</v>
      </c>
      <c r="Q25" t="s">
        <v>66</v>
      </c>
      <c r="R25" t="s">
        <v>67</v>
      </c>
      <c r="T25">
        <v>1</v>
      </c>
      <c r="U25" t="s">
        <v>68</v>
      </c>
      <c r="X25">
        <v>50000000</v>
      </c>
      <c r="Y25">
        <v>50000000</v>
      </c>
    </row>
    <row r="26" spans="1:25">
      <c r="A26" t="s">
        <v>57</v>
      </c>
      <c r="B26" t="s">
        <v>1151</v>
      </c>
      <c r="C26" t="s">
        <v>162</v>
      </c>
      <c r="D26" t="s">
        <v>163</v>
      </c>
      <c r="E26" t="s">
        <v>3</v>
      </c>
      <c r="F26" t="s">
        <v>20</v>
      </c>
      <c r="G26">
        <v>1024</v>
      </c>
      <c r="H26" t="s">
        <v>164</v>
      </c>
      <c r="I26" t="s">
        <v>164</v>
      </c>
      <c r="J26" t="s">
        <v>164</v>
      </c>
      <c r="K26" t="s">
        <v>61</v>
      </c>
      <c r="L26" t="s">
        <v>7</v>
      </c>
      <c r="M26" t="s">
        <v>62</v>
      </c>
      <c r="N26" t="s">
        <v>63</v>
      </c>
      <c r="O26" t="s">
        <v>64</v>
      </c>
      <c r="P26" t="s">
        <v>165</v>
      </c>
      <c r="Q26" t="s">
        <v>66</v>
      </c>
      <c r="R26" t="s">
        <v>67</v>
      </c>
      <c r="T26">
        <v>1</v>
      </c>
      <c r="U26" t="s">
        <v>68</v>
      </c>
      <c r="X26">
        <v>50000000</v>
      </c>
      <c r="Y26">
        <v>50000000</v>
      </c>
    </row>
    <row r="27" spans="1:25">
      <c r="A27" t="s">
        <v>57</v>
      </c>
      <c r="B27" t="s">
        <v>1152</v>
      </c>
      <c r="C27" t="s">
        <v>166</v>
      </c>
      <c r="D27" t="s">
        <v>167</v>
      </c>
      <c r="E27" t="s">
        <v>3</v>
      </c>
      <c r="F27" t="s">
        <v>20</v>
      </c>
      <c r="G27">
        <v>1025</v>
      </c>
      <c r="H27" t="s">
        <v>168</v>
      </c>
      <c r="I27" t="s">
        <v>168</v>
      </c>
      <c r="J27" t="s">
        <v>168</v>
      </c>
      <c r="K27" t="s">
        <v>61</v>
      </c>
      <c r="L27" t="s">
        <v>7</v>
      </c>
      <c r="M27" t="s">
        <v>62</v>
      </c>
      <c r="N27" t="s">
        <v>63</v>
      </c>
      <c r="O27" t="s">
        <v>64</v>
      </c>
      <c r="P27" t="s">
        <v>169</v>
      </c>
      <c r="Q27" t="s">
        <v>66</v>
      </c>
      <c r="R27" t="s">
        <v>67</v>
      </c>
      <c r="T27">
        <v>1</v>
      </c>
      <c r="U27" t="s">
        <v>68</v>
      </c>
      <c r="X27">
        <v>50000000</v>
      </c>
      <c r="Y27">
        <v>50000000</v>
      </c>
    </row>
    <row r="28" spans="1:25">
      <c r="A28" t="s">
        <v>57</v>
      </c>
      <c r="B28" t="s">
        <v>1153</v>
      </c>
      <c r="C28" t="s">
        <v>170</v>
      </c>
      <c r="D28" t="s">
        <v>171</v>
      </c>
      <c r="E28" t="s">
        <v>3</v>
      </c>
      <c r="F28" t="s">
        <v>20</v>
      </c>
      <c r="G28">
        <v>1026</v>
      </c>
      <c r="H28" t="s">
        <v>172</v>
      </c>
      <c r="I28" t="s">
        <v>172</v>
      </c>
      <c r="J28" t="s">
        <v>172</v>
      </c>
      <c r="K28" t="s">
        <v>61</v>
      </c>
      <c r="L28" t="s">
        <v>7</v>
      </c>
      <c r="M28" t="s">
        <v>62</v>
      </c>
      <c r="N28" t="s">
        <v>63</v>
      </c>
      <c r="O28" t="s">
        <v>64</v>
      </c>
      <c r="P28" t="s">
        <v>173</v>
      </c>
      <c r="Q28" t="s">
        <v>66</v>
      </c>
      <c r="R28" t="s">
        <v>67</v>
      </c>
      <c r="T28">
        <v>1</v>
      </c>
      <c r="U28" t="s">
        <v>68</v>
      </c>
      <c r="X28">
        <v>50000000</v>
      </c>
      <c r="Y28">
        <v>50000000</v>
      </c>
    </row>
    <row r="29" spans="1:25">
      <c r="A29" t="s">
        <v>57</v>
      </c>
      <c r="B29" t="s">
        <v>1154</v>
      </c>
      <c r="C29" t="s">
        <v>174</v>
      </c>
      <c r="D29" t="s">
        <v>175</v>
      </c>
      <c r="E29" t="s">
        <v>3</v>
      </c>
      <c r="F29" t="s">
        <v>20</v>
      </c>
      <c r="G29">
        <v>1027</v>
      </c>
      <c r="H29" t="s">
        <v>176</v>
      </c>
      <c r="I29" t="s">
        <v>176</v>
      </c>
      <c r="J29" t="s">
        <v>176</v>
      </c>
      <c r="K29" t="s">
        <v>61</v>
      </c>
      <c r="L29" t="s">
        <v>7</v>
      </c>
      <c r="M29" t="s">
        <v>62</v>
      </c>
      <c r="N29" t="s">
        <v>63</v>
      </c>
      <c r="O29" t="s">
        <v>64</v>
      </c>
      <c r="P29" t="s">
        <v>177</v>
      </c>
      <c r="Q29" t="s">
        <v>66</v>
      </c>
      <c r="R29" t="s">
        <v>67</v>
      </c>
      <c r="T29">
        <v>1</v>
      </c>
      <c r="U29" t="s">
        <v>68</v>
      </c>
      <c r="X29">
        <v>50000000</v>
      </c>
      <c r="Y29">
        <v>50000000</v>
      </c>
    </row>
    <row r="30" spans="1:25">
      <c r="A30" t="s">
        <v>57</v>
      </c>
      <c r="B30" t="s">
        <v>1155</v>
      </c>
      <c r="C30" t="s">
        <v>178</v>
      </c>
      <c r="D30" t="s">
        <v>179</v>
      </c>
      <c r="E30" t="s">
        <v>3</v>
      </c>
      <c r="F30" t="s">
        <v>20</v>
      </c>
      <c r="G30">
        <v>1028</v>
      </c>
      <c r="H30" t="s">
        <v>180</v>
      </c>
      <c r="I30" t="s">
        <v>180</v>
      </c>
      <c r="J30" t="s">
        <v>180</v>
      </c>
      <c r="K30" t="s">
        <v>61</v>
      </c>
      <c r="L30" t="s">
        <v>7</v>
      </c>
      <c r="M30" t="s">
        <v>62</v>
      </c>
      <c r="N30" t="s">
        <v>63</v>
      </c>
      <c r="O30" t="s">
        <v>64</v>
      </c>
      <c r="P30" t="s">
        <v>181</v>
      </c>
      <c r="Q30" t="s">
        <v>66</v>
      </c>
      <c r="R30" t="s">
        <v>67</v>
      </c>
      <c r="T30">
        <v>1</v>
      </c>
      <c r="U30" t="s">
        <v>68</v>
      </c>
      <c r="X30">
        <v>50000000</v>
      </c>
      <c r="Y30">
        <v>50000000</v>
      </c>
    </row>
    <row r="31" spans="1:25">
      <c r="A31" t="s">
        <v>57</v>
      </c>
      <c r="B31" t="s">
        <v>1156</v>
      </c>
      <c r="C31" t="s">
        <v>182</v>
      </c>
      <c r="D31" t="s">
        <v>183</v>
      </c>
      <c r="E31" t="s">
        <v>3</v>
      </c>
      <c r="F31" t="s">
        <v>20</v>
      </c>
      <c r="G31">
        <v>1029</v>
      </c>
      <c r="H31" t="s">
        <v>184</v>
      </c>
      <c r="I31" t="s">
        <v>184</v>
      </c>
      <c r="J31" t="s">
        <v>184</v>
      </c>
      <c r="K31" t="s">
        <v>61</v>
      </c>
      <c r="L31" t="s">
        <v>7</v>
      </c>
      <c r="M31" t="s">
        <v>62</v>
      </c>
      <c r="N31" t="s">
        <v>63</v>
      </c>
      <c r="O31" t="s">
        <v>64</v>
      </c>
      <c r="P31" t="s">
        <v>185</v>
      </c>
      <c r="Q31" t="s">
        <v>66</v>
      </c>
      <c r="R31" t="s">
        <v>67</v>
      </c>
      <c r="T31">
        <v>1</v>
      </c>
      <c r="U31" t="s">
        <v>68</v>
      </c>
      <c r="X31">
        <v>50000000</v>
      </c>
      <c r="Y31">
        <v>50000000</v>
      </c>
    </row>
    <row r="32" spans="1:25">
      <c r="A32" t="s">
        <v>57</v>
      </c>
      <c r="B32" t="s">
        <v>1157</v>
      </c>
      <c r="C32" t="s">
        <v>186</v>
      </c>
      <c r="D32" t="s">
        <v>187</v>
      </c>
      <c r="E32" t="s">
        <v>3</v>
      </c>
      <c r="F32" t="s">
        <v>20</v>
      </c>
      <c r="G32">
        <v>1030</v>
      </c>
      <c r="H32" t="s">
        <v>188</v>
      </c>
      <c r="I32" t="s">
        <v>188</v>
      </c>
      <c r="J32" t="s">
        <v>188</v>
      </c>
      <c r="K32" t="s">
        <v>61</v>
      </c>
      <c r="L32" t="s">
        <v>7</v>
      </c>
      <c r="M32" t="s">
        <v>62</v>
      </c>
      <c r="N32" t="s">
        <v>63</v>
      </c>
      <c r="O32" t="s">
        <v>64</v>
      </c>
      <c r="P32" t="s">
        <v>189</v>
      </c>
      <c r="Q32" t="s">
        <v>66</v>
      </c>
      <c r="R32" t="s">
        <v>67</v>
      </c>
      <c r="T32">
        <v>1</v>
      </c>
      <c r="U32" t="s">
        <v>68</v>
      </c>
      <c r="X32">
        <v>50000000</v>
      </c>
      <c r="Y32">
        <v>50000000</v>
      </c>
    </row>
    <row r="33" spans="1:25">
      <c r="A33" t="s">
        <v>57</v>
      </c>
      <c r="B33" t="s">
        <v>1158</v>
      </c>
      <c r="C33" t="s">
        <v>190</v>
      </c>
      <c r="D33" t="s">
        <v>191</v>
      </c>
      <c r="E33" t="s">
        <v>3</v>
      </c>
      <c r="F33" t="s">
        <v>21</v>
      </c>
      <c r="G33">
        <v>1031</v>
      </c>
      <c r="H33" t="s">
        <v>192</v>
      </c>
      <c r="I33" t="s">
        <v>192</v>
      </c>
      <c r="J33" t="s">
        <v>192</v>
      </c>
      <c r="K33" t="s">
        <v>61</v>
      </c>
      <c r="L33" t="s">
        <v>7</v>
      </c>
      <c r="M33" t="s">
        <v>62</v>
      </c>
      <c r="N33" t="s">
        <v>63</v>
      </c>
      <c r="O33" t="s">
        <v>88</v>
      </c>
      <c r="P33" t="s">
        <v>193</v>
      </c>
      <c r="Q33" t="s">
        <v>66</v>
      </c>
      <c r="R33" t="s">
        <v>67</v>
      </c>
      <c r="T33">
        <v>1</v>
      </c>
      <c r="U33" t="s">
        <v>68</v>
      </c>
      <c r="X33">
        <v>50000000</v>
      </c>
      <c r="Y33">
        <v>50000000</v>
      </c>
    </row>
    <row r="34" spans="1:25">
      <c r="A34" t="s">
        <v>57</v>
      </c>
      <c r="B34" t="s">
        <v>1159</v>
      </c>
      <c r="C34" t="s">
        <v>194</v>
      </c>
      <c r="D34" t="s">
        <v>195</v>
      </c>
      <c r="E34" t="s">
        <v>3</v>
      </c>
      <c r="F34" t="s">
        <v>20</v>
      </c>
      <c r="G34">
        <v>1032</v>
      </c>
      <c r="H34" t="s">
        <v>196</v>
      </c>
      <c r="I34" t="s">
        <v>196</v>
      </c>
      <c r="J34" t="s">
        <v>196</v>
      </c>
      <c r="K34" t="s">
        <v>61</v>
      </c>
      <c r="L34" t="s">
        <v>7</v>
      </c>
      <c r="M34" t="s">
        <v>62</v>
      </c>
      <c r="N34" t="s">
        <v>63</v>
      </c>
      <c r="O34" t="s">
        <v>64</v>
      </c>
      <c r="P34" t="s">
        <v>197</v>
      </c>
      <c r="Q34" t="s">
        <v>66</v>
      </c>
      <c r="R34" t="s">
        <v>67</v>
      </c>
      <c r="T34">
        <v>1</v>
      </c>
      <c r="U34" t="s">
        <v>68</v>
      </c>
      <c r="X34">
        <v>50000000</v>
      </c>
      <c r="Y34">
        <v>50000000</v>
      </c>
    </row>
    <row r="35" spans="1:25">
      <c r="A35" t="s">
        <v>57</v>
      </c>
      <c r="B35" t="s">
        <v>1160</v>
      </c>
      <c r="C35" t="s">
        <v>198</v>
      </c>
      <c r="D35" t="s">
        <v>199</v>
      </c>
      <c r="E35" t="s">
        <v>3</v>
      </c>
      <c r="F35" t="s">
        <v>20</v>
      </c>
      <c r="G35">
        <v>1033</v>
      </c>
      <c r="H35" t="s">
        <v>200</v>
      </c>
      <c r="I35" t="s">
        <v>200</v>
      </c>
      <c r="J35" t="s">
        <v>200</v>
      </c>
      <c r="K35" t="s">
        <v>61</v>
      </c>
      <c r="L35" t="s">
        <v>7</v>
      </c>
      <c r="M35" t="s">
        <v>62</v>
      </c>
      <c r="N35" t="s">
        <v>63</v>
      </c>
      <c r="O35" t="s">
        <v>64</v>
      </c>
      <c r="P35" t="s">
        <v>201</v>
      </c>
      <c r="Q35" t="s">
        <v>66</v>
      </c>
      <c r="R35" t="s">
        <v>67</v>
      </c>
      <c r="T35">
        <v>1</v>
      </c>
      <c r="U35" t="s">
        <v>68</v>
      </c>
      <c r="X35">
        <v>50000000</v>
      </c>
      <c r="Y35">
        <v>50000000</v>
      </c>
    </row>
    <row r="36" spans="1:25">
      <c r="A36" t="s">
        <v>57</v>
      </c>
      <c r="B36" t="s">
        <v>1161</v>
      </c>
      <c r="C36" t="s">
        <v>202</v>
      </c>
      <c r="D36" t="s">
        <v>203</v>
      </c>
      <c r="E36" t="s">
        <v>3</v>
      </c>
      <c r="F36" t="s">
        <v>21</v>
      </c>
      <c r="G36">
        <v>1034</v>
      </c>
      <c r="H36" t="s">
        <v>204</v>
      </c>
      <c r="I36" t="s">
        <v>204</v>
      </c>
      <c r="J36" t="s">
        <v>204</v>
      </c>
      <c r="K36" t="s">
        <v>61</v>
      </c>
      <c r="L36" t="s">
        <v>7</v>
      </c>
      <c r="M36" t="s">
        <v>62</v>
      </c>
      <c r="N36" t="s">
        <v>63</v>
      </c>
      <c r="O36" t="s">
        <v>88</v>
      </c>
      <c r="P36" t="s">
        <v>205</v>
      </c>
      <c r="Q36" t="s">
        <v>66</v>
      </c>
      <c r="R36" t="s">
        <v>67</v>
      </c>
      <c r="T36">
        <v>1</v>
      </c>
      <c r="U36" t="s">
        <v>68</v>
      </c>
      <c r="X36">
        <v>50000000</v>
      </c>
      <c r="Y36">
        <v>50000000</v>
      </c>
    </row>
    <row r="37" spans="1:25">
      <c r="A37" t="s">
        <v>57</v>
      </c>
      <c r="B37" t="s">
        <v>1162</v>
      </c>
      <c r="C37" t="s">
        <v>206</v>
      </c>
      <c r="D37" t="s">
        <v>207</v>
      </c>
      <c r="E37" t="s">
        <v>3</v>
      </c>
      <c r="F37" t="s">
        <v>21</v>
      </c>
      <c r="G37">
        <v>1035</v>
      </c>
      <c r="H37" t="s">
        <v>208</v>
      </c>
      <c r="I37" t="s">
        <v>208</v>
      </c>
      <c r="J37" t="s">
        <v>208</v>
      </c>
      <c r="K37" t="s">
        <v>61</v>
      </c>
      <c r="L37" t="s">
        <v>7</v>
      </c>
      <c r="M37" t="s">
        <v>62</v>
      </c>
      <c r="N37" t="s">
        <v>63</v>
      </c>
      <c r="O37" t="s">
        <v>88</v>
      </c>
      <c r="P37" t="s">
        <v>209</v>
      </c>
      <c r="Q37" t="s">
        <v>66</v>
      </c>
      <c r="R37" t="s">
        <v>67</v>
      </c>
      <c r="T37">
        <v>1</v>
      </c>
      <c r="U37" t="s">
        <v>68</v>
      </c>
      <c r="X37">
        <v>50000000</v>
      </c>
      <c r="Y37">
        <v>50000000</v>
      </c>
    </row>
    <row r="38" spans="1:25">
      <c r="A38" t="s">
        <v>57</v>
      </c>
      <c r="B38" t="s">
        <v>1163</v>
      </c>
      <c r="C38" t="s">
        <v>210</v>
      </c>
      <c r="D38" t="s">
        <v>211</v>
      </c>
      <c r="E38" t="s">
        <v>3</v>
      </c>
      <c r="F38" t="s">
        <v>20</v>
      </c>
      <c r="G38">
        <v>1036</v>
      </c>
      <c r="H38" t="s">
        <v>212</v>
      </c>
      <c r="I38" t="s">
        <v>212</v>
      </c>
      <c r="J38" t="s">
        <v>212</v>
      </c>
      <c r="K38" t="s">
        <v>61</v>
      </c>
      <c r="L38" t="s">
        <v>7</v>
      </c>
      <c r="M38" t="s">
        <v>62</v>
      </c>
      <c r="N38" t="s">
        <v>63</v>
      </c>
      <c r="O38" t="s">
        <v>64</v>
      </c>
      <c r="P38" t="s">
        <v>213</v>
      </c>
      <c r="Q38" t="s">
        <v>66</v>
      </c>
      <c r="R38" t="s">
        <v>67</v>
      </c>
      <c r="T38">
        <v>1</v>
      </c>
      <c r="U38" t="s">
        <v>68</v>
      </c>
      <c r="X38">
        <v>50000000</v>
      </c>
      <c r="Y38">
        <v>50000000</v>
      </c>
    </row>
    <row r="39" spans="1:25">
      <c r="A39" t="s">
        <v>57</v>
      </c>
      <c r="B39" t="s">
        <v>1164</v>
      </c>
      <c r="C39" t="s">
        <v>214</v>
      </c>
      <c r="D39" t="s">
        <v>215</v>
      </c>
      <c r="E39" t="s">
        <v>3</v>
      </c>
      <c r="F39" t="s">
        <v>20</v>
      </c>
      <c r="G39">
        <v>1037</v>
      </c>
      <c r="H39" t="s">
        <v>216</v>
      </c>
      <c r="I39" t="s">
        <v>216</v>
      </c>
      <c r="J39" t="s">
        <v>216</v>
      </c>
      <c r="K39" t="s">
        <v>61</v>
      </c>
      <c r="L39" t="s">
        <v>7</v>
      </c>
      <c r="M39" t="s">
        <v>62</v>
      </c>
      <c r="N39" t="s">
        <v>63</v>
      </c>
      <c r="O39" t="s">
        <v>64</v>
      </c>
      <c r="P39" t="s">
        <v>217</v>
      </c>
      <c r="Q39" t="s">
        <v>66</v>
      </c>
      <c r="R39" t="s">
        <v>67</v>
      </c>
      <c r="T39">
        <v>1</v>
      </c>
      <c r="U39" t="s">
        <v>68</v>
      </c>
      <c r="X39">
        <v>50000000</v>
      </c>
      <c r="Y39">
        <v>50000000</v>
      </c>
    </row>
    <row r="40" spans="1:25">
      <c r="A40" t="s">
        <v>57</v>
      </c>
      <c r="B40" t="s">
        <v>1165</v>
      </c>
      <c r="C40" t="s">
        <v>218</v>
      </c>
      <c r="D40" t="s">
        <v>219</v>
      </c>
      <c r="E40" t="s">
        <v>3</v>
      </c>
      <c r="F40" t="s">
        <v>20</v>
      </c>
      <c r="G40">
        <v>1038</v>
      </c>
      <c r="H40" t="s">
        <v>220</v>
      </c>
      <c r="I40" t="s">
        <v>220</v>
      </c>
      <c r="J40" t="s">
        <v>220</v>
      </c>
      <c r="K40" t="s">
        <v>61</v>
      </c>
      <c r="L40" t="s">
        <v>7</v>
      </c>
      <c r="M40" t="s">
        <v>62</v>
      </c>
      <c r="N40" t="s">
        <v>63</v>
      </c>
      <c r="O40" t="s">
        <v>64</v>
      </c>
      <c r="P40" t="s">
        <v>221</v>
      </c>
      <c r="Q40" t="s">
        <v>66</v>
      </c>
      <c r="R40" t="s">
        <v>67</v>
      </c>
      <c r="T40">
        <v>1</v>
      </c>
      <c r="U40" t="s">
        <v>68</v>
      </c>
      <c r="X40">
        <v>50000000</v>
      </c>
      <c r="Y40">
        <v>50000000</v>
      </c>
    </row>
    <row r="41" spans="1:25">
      <c r="A41" t="s">
        <v>57</v>
      </c>
      <c r="B41" t="s">
        <v>1166</v>
      </c>
      <c r="C41" t="s">
        <v>222</v>
      </c>
      <c r="D41" t="s">
        <v>223</v>
      </c>
      <c r="E41" t="s">
        <v>3</v>
      </c>
      <c r="F41" t="s">
        <v>20</v>
      </c>
      <c r="G41">
        <v>1039</v>
      </c>
      <c r="H41" t="s">
        <v>224</v>
      </c>
      <c r="I41" t="s">
        <v>224</v>
      </c>
      <c r="J41" t="s">
        <v>224</v>
      </c>
      <c r="K41" t="s">
        <v>61</v>
      </c>
      <c r="L41" t="s">
        <v>7</v>
      </c>
      <c r="M41" t="s">
        <v>62</v>
      </c>
      <c r="N41" t="s">
        <v>63</v>
      </c>
      <c r="O41" t="s">
        <v>64</v>
      </c>
      <c r="P41" t="s">
        <v>225</v>
      </c>
      <c r="Q41" t="s">
        <v>66</v>
      </c>
      <c r="R41" t="s">
        <v>67</v>
      </c>
      <c r="T41">
        <v>1</v>
      </c>
      <c r="U41" t="s">
        <v>68</v>
      </c>
      <c r="X41">
        <v>50000000</v>
      </c>
      <c r="Y41">
        <v>50000000</v>
      </c>
    </row>
    <row r="42" spans="1:25">
      <c r="A42" t="s">
        <v>57</v>
      </c>
      <c r="B42" t="s">
        <v>1167</v>
      </c>
      <c r="C42" t="s">
        <v>226</v>
      </c>
      <c r="D42" t="s">
        <v>227</v>
      </c>
      <c r="E42" t="s">
        <v>3</v>
      </c>
      <c r="F42" t="s">
        <v>20</v>
      </c>
      <c r="G42">
        <v>1040</v>
      </c>
      <c r="H42" t="s">
        <v>228</v>
      </c>
      <c r="I42" t="s">
        <v>228</v>
      </c>
      <c r="J42" t="s">
        <v>228</v>
      </c>
      <c r="K42" t="s">
        <v>61</v>
      </c>
      <c r="L42" t="s">
        <v>7</v>
      </c>
      <c r="M42" t="s">
        <v>62</v>
      </c>
      <c r="N42" t="s">
        <v>63</v>
      </c>
      <c r="O42" t="s">
        <v>64</v>
      </c>
      <c r="P42" t="s">
        <v>229</v>
      </c>
      <c r="Q42" t="s">
        <v>66</v>
      </c>
      <c r="R42" t="s">
        <v>67</v>
      </c>
      <c r="T42">
        <v>1</v>
      </c>
      <c r="U42" t="s">
        <v>68</v>
      </c>
      <c r="X42">
        <v>50000000</v>
      </c>
      <c r="Y42">
        <v>50000000</v>
      </c>
    </row>
    <row r="43" spans="1:25">
      <c r="A43" t="s">
        <v>57</v>
      </c>
      <c r="B43" t="s">
        <v>1168</v>
      </c>
      <c r="C43" t="s">
        <v>230</v>
      </c>
      <c r="D43" t="s">
        <v>231</v>
      </c>
      <c r="E43" t="s">
        <v>3</v>
      </c>
      <c r="F43" t="s">
        <v>20</v>
      </c>
      <c r="G43">
        <v>1041</v>
      </c>
      <c r="H43" t="s">
        <v>232</v>
      </c>
      <c r="I43" t="s">
        <v>232</v>
      </c>
      <c r="J43" t="s">
        <v>232</v>
      </c>
      <c r="K43" t="s">
        <v>61</v>
      </c>
      <c r="L43" t="s">
        <v>7</v>
      </c>
      <c r="M43" t="s">
        <v>62</v>
      </c>
      <c r="N43" t="s">
        <v>63</v>
      </c>
      <c r="O43" t="s">
        <v>64</v>
      </c>
      <c r="P43" t="s">
        <v>233</v>
      </c>
      <c r="Q43" t="s">
        <v>66</v>
      </c>
      <c r="R43" t="s">
        <v>67</v>
      </c>
      <c r="T43">
        <v>1</v>
      </c>
      <c r="U43" t="s">
        <v>68</v>
      </c>
      <c r="X43">
        <v>50000000</v>
      </c>
      <c r="Y43">
        <v>50000000</v>
      </c>
    </row>
    <row r="44" spans="1:25">
      <c r="A44" t="s">
        <v>57</v>
      </c>
      <c r="B44" t="s">
        <v>1169</v>
      </c>
      <c r="C44" t="s">
        <v>234</v>
      </c>
      <c r="D44" t="s">
        <v>235</v>
      </c>
      <c r="E44" t="s">
        <v>3</v>
      </c>
      <c r="F44" t="s">
        <v>20</v>
      </c>
      <c r="G44">
        <v>1042</v>
      </c>
      <c r="H44" t="s">
        <v>236</v>
      </c>
      <c r="I44" t="s">
        <v>236</v>
      </c>
      <c r="J44" t="s">
        <v>236</v>
      </c>
      <c r="K44" t="s">
        <v>61</v>
      </c>
      <c r="L44" t="s">
        <v>7</v>
      </c>
      <c r="M44" t="s">
        <v>62</v>
      </c>
      <c r="N44" t="s">
        <v>63</v>
      </c>
      <c r="O44" t="s">
        <v>64</v>
      </c>
      <c r="P44" t="s">
        <v>237</v>
      </c>
      <c r="Q44" t="s">
        <v>66</v>
      </c>
      <c r="R44" t="s">
        <v>67</v>
      </c>
      <c r="T44">
        <v>1</v>
      </c>
      <c r="U44" t="s">
        <v>68</v>
      </c>
      <c r="X44">
        <v>50000000</v>
      </c>
      <c r="Y44">
        <v>50000000</v>
      </c>
    </row>
    <row r="45" spans="1:25">
      <c r="A45" t="s">
        <v>57</v>
      </c>
      <c r="B45" t="s">
        <v>1170</v>
      </c>
      <c r="C45" t="s">
        <v>238</v>
      </c>
      <c r="D45" t="s">
        <v>239</v>
      </c>
      <c r="E45" t="s">
        <v>3</v>
      </c>
      <c r="F45" t="s">
        <v>20</v>
      </c>
      <c r="G45">
        <v>1043</v>
      </c>
      <c r="H45" t="s">
        <v>240</v>
      </c>
      <c r="I45" t="s">
        <v>240</v>
      </c>
      <c r="J45" t="s">
        <v>240</v>
      </c>
      <c r="K45" t="s">
        <v>61</v>
      </c>
      <c r="L45" t="s">
        <v>7</v>
      </c>
      <c r="M45" t="s">
        <v>62</v>
      </c>
      <c r="N45" t="s">
        <v>63</v>
      </c>
      <c r="O45" t="s">
        <v>64</v>
      </c>
      <c r="P45" t="s">
        <v>241</v>
      </c>
      <c r="Q45" t="s">
        <v>66</v>
      </c>
      <c r="R45" t="s">
        <v>67</v>
      </c>
      <c r="T45">
        <v>1</v>
      </c>
      <c r="U45" t="s">
        <v>68</v>
      </c>
      <c r="X45">
        <v>50000000</v>
      </c>
      <c r="Y45">
        <v>50000000</v>
      </c>
    </row>
    <row r="46" spans="1:25">
      <c r="A46" t="s">
        <v>57</v>
      </c>
      <c r="B46" t="s">
        <v>1171</v>
      </c>
      <c r="C46" t="s">
        <v>242</v>
      </c>
      <c r="D46" t="s">
        <v>243</v>
      </c>
      <c r="E46" t="s">
        <v>3</v>
      </c>
      <c r="F46" t="s">
        <v>20</v>
      </c>
      <c r="G46">
        <v>1044</v>
      </c>
      <c r="H46" t="s">
        <v>244</v>
      </c>
      <c r="I46" t="s">
        <v>244</v>
      </c>
      <c r="J46" t="s">
        <v>244</v>
      </c>
      <c r="K46" t="s">
        <v>61</v>
      </c>
      <c r="L46" t="s">
        <v>7</v>
      </c>
      <c r="M46" t="s">
        <v>62</v>
      </c>
      <c r="N46" t="s">
        <v>63</v>
      </c>
      <c r="O46" t="s">
        <v>64</v>
      </c>
      <c r="P46" t="s">
        <v>245</v>
      </c>
      <c r="Q46" t="s">
        <v>66</v>
      </c>
      <c r="R46" t="s">
        <v>67</v>
      </c>
      <c r="T46">
        <v>1</v>
      </c>
      <c r="U46" t="s">
        <v>68</v>
      </c>
      <c r="X46">
        <v>50000000</v>
      </c>
      <c r="Y46">
        <v>50000000</v>
      </c>
    </row>
    <row r="47" spans="1:25">
      <c r="A47" t="s">
        <v>57</v>
      </c>
      <c r="B47" t="s">
        <v>1172</v>
      </c>
      <c r="C47" t="s">
        <v>246</v>
      </c>
      <c r="D47" t="s">
        <v>247</v>
      </c>
      <c r="E47" t="s">
        <v>3</v>
      </c>
      <c r="F47" t="s">
        <v>20</v>
      </c>
      <c r="G47">
        <v>1045</v>
      </c>
      <c r="H47" t="s">
        <v>248</v>
      </c>
      <c r="I47" t="s">
        <v>248</v>
      </c>
      <c r="J47" t="s">
        <v>248</v>
      </c>
      <c r="K47" t="s">
        <v>61</v>
      </c>
      <c r="L47" t="s">
        <v>7</v>
      </c>
      <c r="M47" t="s">
        <v>62</v>
      </c>
      <c r="N47" t="s">
        <v>63</v>
      </c>
      <c r="O47" t="s">
        <v>64</v>
      </c>
      <c r="P47" t="s">
        <v>249</v>
      </c>
      <c r="Q47" t="s">
        <v>66</v>
      </c>
      <c r="R47" t="s">
        <v>67</v>
      </c>
      <c r="T47">
        <v>1</v>
      </c>
      <c r="U47" t="s">
        <v>68</v>
      </c>
      <c r="X47">
        <v>50000000</v>
      </c>
      <c r="Y47">
        <v>50000000</v>
      </c>
    </row>
    <row r="48" spans="1:25">
      <c r="A48" t="s">
        <v>57</v>
      </c>
      <c r="B48" t="s">
        <v>1173</v>
      </c>
      <c r="C48" t="s">
        <v>250</v>
      </c>
      <c r="D48" t="s">
        <v>251</v>
      </c>
      <c r="E48" t="s">
        <v>3</v>
      </c>
      <c r="F48" t="s">
        <v>20</v>
      </c>
      <c r="G48">
        <v>1046</v>
      </c>
      <c r="H48" t="s">
        <v>252</v>
      </c>
      <c r="I48" t="s">
        <v>252</v>
      </c>
      <c r="J48" t="s">
        <v>252</v>
      </c>
      <c r="K48" t="s">
        <v>61</v>
      </c>
      <c r="L48" t="s">
        <v>7</v>
      </c>
      <c r="M48" t="s">
        <v>62</v>
      </c>
      <c r="N48" t="s">
        <v>63</v>
      </c>
      <c r="O48" t="s">
        <v>64</v>
      </c>
      <c r="P48" t="s">
        <v>253</v>
      </c>
      <c r="Q48" t="s">
        <v>66</v>
      </c>
      <c r="R48" t="s">
        <v>67</v>
      </c>
      <c r="T48">
        <v>1</v>
      </c>
      <c r="U48" t="s">
        <v>68</v>
      </c>
      <c r="X48">
        <v>50000000</v>
      </c>
      <c r="Y48">
        <v>50000000</v>
      </c>
    </row>
    <row r="49" spans="1:25">
      <c r="A49" t="s">
        <v>57</v>
      </c>
      <c r="B49" t="s">
        <v>1174</v>
      </c>
      <c r="C49" t="s">
        <v>254</v>
      </c>
      <c r="D49" t="s">
        <v>255</v>
      </c>
      <c r="E49" t="s">
        <v>3</v>
      </c>
      <c r="F49" t="s">
        <v>20</v>
      </c>
      <c r="G49">
        <v>1047</v>
      </c>
      <c r="H49" t="s">
        <v>256</v>
      </c>
      <c r="I49" t="s">
        <v>256</v>
      </c>
      <c r="J49" t="s">
        <v>256</v>
      </c>
      <c r="K49" t="s">
        <v>61</v>
      </c>
      <c r="L49" t="s">
        <v>7</v>
      </c>
      <c r="M49" t="s">
        <v>62</v>
      </c>
      <c r="N49" t="s">
        <v>63</v>
      </c>
      <c r="O49" t="s">
        <v>64</v>
      </c>
      <c r="P49" t="s">
        <v>257</v>
      </c>
      <c r="Q49" t="s">
        <v>66</v>
      </c>
      <c r="R49" t="s">
        <v>67</v>
      </c>
      <c r="T49">
        <v>1</v>
      </c>
      <c r="U49" t="s">
        <v>68</v>
      </c>
      <c r="X49">
        <v>50000000</v>
      </c>
      <c r="Y49">
        <v>50000000</v>
      </c>
    </row>
    <row r="50" spans="1:25">
      <c r="A50" t="s">
        <v>57</v>
      </c>
      <c r="B50" t="s">
        <v>1175</v>
      </c>
      <c r="C50" t="s">
        <v>258</v>
      </c>
      <c r="D50" t="s">
        <v>259</v>
      </c>
      <c r="E50" t="s">
        <v>3</v>
      </c>
      <c r="F50" t="s">
        <v>20</v>
      </c>
      <c r="G50">
        <v>1048</v>
      </c>
      <c r="H50" t="s">
        <v>260</v>
      </c>
      <c r="I50" t="s">
        <v>260</v>
      </c>
      <c r="J50" t="s">
        <v>260</v>
      </c>
      <c r="K50" t="s">
        <v>61</v>
      </c>
      <c r="L50" t="s">
        <v>7</v>
      </c>
      <c r="M50" t="s">
        <v>62</v>
      </c>
      <c r="N50" t="s">
        <v>63</v>
      </c>
      <c r="O50" t="s">
        <v>64</v>
      </c>
      <c r="P50" t="s">
        <v>261</v>
      </c>
      <c r="Q50" t="s">
        <v>66</v>
      </c>
      <c r="R50" t="s">
        <v>67</v>
      </c>
      <c r="T50">
        <v>1</v>
      </c>
      <c r="U50" t="s">
        <v>68</v>
      </c>
      <c r="X50">
        <v>50000000</v>
      </c>
      <c r="Y50">
        <v>50000000</v>
      </c>
    </row>
    <row r="51" spans="1:25">
      <c r="A51" t="s">
        <v>57</v>
      </c>
      <c r="B51" t="s">
        <v>1176</v>
      </c>
      <c r="C51" t="s">
        <v>262</v>
      </c>
      <c r="D51" t="s">
        <v>263</v>
      </c>
      <c r="E51" t="s">
        <v>3</v>
      </c>
      <c r="F51" t="s">
        <v>20</v>
      </c>
      <c r="G51">
        <v>1049</v>
      </c>
      <c r="H51" t="s">
        <v>264</v>
      </c>
      <c r="I51" t="s">
        <v>264</v>
      </c>
      <c r="J51" t="s">
        <v>264</v>
      </c>
      <c r="K51" t="s">
        <v>61</v>
      </c>
      <c r="L51" t="s">
        <v>7</v>
      </c>
      <c r="M51" t="s">
        <v>62</v>
      </c>
      <c r="N51" t="s">
        <v>63</v>
      </c>
      <c r="O51" t="s">
        <v>64</v>
      </c>
      <c r="P51" t="s">
        <v>265</v>
      </c>
      <c r="Q51" t="s">
        <v>66</v>
      </c>
      <c r="R51" t="s">
        <v>67</v>
      </c>
      <c r="T51">
        <v>1</v>
      </c>
      <c r="U51" t="s">
        <v>68</v>
      </c>
      <c r="X51">
        <v>50000000</v>
      </c>
      <c r="Y51">
        <v>50000000</v>
      </c>
    </row>
    <row r="52" spans="1:25">
      <c r="A52" t="s">
        <v>57</v>
      </c>
      <c r="B52" t="s">
        <v>1177</v>
      </c>
      <c r="C52" t="s">
        <v>266</v>
      </c>
      <c r="D52" t="s">
        <v>267</v>
      </c>
      <c r="E52" t="s">
        <v>3</v>
      </c>
      <c r="F52" t="s">
        <v>20</v>
      </c>
      <c r="G52">
        <v>1050</v>
      </c>
      <c r="H52" t="s">
        <v>268</v>
      </c>
      <c r="I52" t="s">
        <v>268</v>
      </c>
      <c r="J52" t="s">
        <v>268</v>
      </c>
      <c r="K52" t="s">
        <v>61</v>
      </c>
      <c r="L52" t="s">
        <v>7</v>
      </c>
      <c r="M52" t="s">
        <v>62</v>
      </c>
      <c r="N52" t="s">
        <v>63</v>
      </c>
      <c r="O52" t="s">
        <v>64</v>
      </c>
      <c r="P52" t="s">
        <v>269</v>
      </c>
      <c r="Q52" t="s">
        <v>66</v>
      </c>
      <c r="R52" t="s">
        <v>67</v>
      </c>
      <c r="T52">
        <v>1</v>
      </c>
      <c r="U52" t="s">
        <v>68</v>
      </c>
      <c r="X52">
        <v>50000000</v>
      </c>
      <c r="Y52">
        <v>50000000</v>
      </c>
    </row>
    <row r="53" spans="1:25">
      <c r="A53" t="s">
        <v>57</v>
      </c>
      <c r="B53" t="s">
        <v>1178</v>
      </c>
      <c r="C53" t="s">
        <v>270</v>
      </c>
      <c r="D53" t="s">
        <v>271</v>
      </c>
      <c r="E53" t="s">
        <v>3</v>
      </c>
      <c r="F53" t="s">
        <v>20</v>
      </c>
      <c r="G53">
        <v>1051</v>
      </c>
      <c r="H53" t="s">
        <v>272</v>
      </c>
      <c r="I53" t="s">
        <v>272</v>
      </c>
      <c r="J53" t="s">
        <v>272</v>
      </c>
      <c r="K53" t="s">
        <v>61</v>
      </c>
      <c r="L53" t="s">
        <v>7</v>
      </c>
      <c r="M53" t="s">
        <v>62</v>
      </c>
      <c r="N53" t="s">
        <v>63</v>
      </c>
      <c r="O53" t="s">
        <v>64</v>
      </c>
      <c r="P53" t="s">
        <v>273</v>
      </c>
      <c r="Q53" t="s">
        <v>66</v>
      </c>
      <c r="R53" t="s">
        <v>67</v>
      </c>
      <c r="T53">
        <v>1</v>
      </c>
      <c r="U53" t="s">
        <v>68</v>
      </c>
      <c r="X53">
        <v>50000000</v>
      </c>
      <c r="Y53">
        <v>50000000</v>
      </c>
    </row>
    <row r="54" spans="1:25">
      <c r="A54" t="s">
        <v>57</v>
      </c>
      <c r="B54" t="s">
        <v>1179</v>
      </c>
      <c r="C54" t="s">
        <v>274</v>
      </c>
      <c r="D54" t="s">
        <v>275</v>
      </c>
      <c r="E54" t="s">
        <v>3</v>
      </c>
      <c r="F54" t="s">
        <v>20</v>
      </c>
      <c r="G54">
        <v>1052</v>
      </c>
      <c r="H54" t="s">
        <v>276</v>
      </c>
      <c r="I54" t="s">
        <v>276</v>
      </c>
      <c r="J54" t="s">
        <v>276</v>
      </c>
      <c r="K54" t="s">
        <v>61</v>
      </c>
      <c r="L54" t="s">
        <v>7</v>
      </c>
      <c r="M54" t="s">
        <v>62</v>
      </c>
      <c r="N54" t="s">
        <v>63</v>
      </c>
      <c r="O54" t="s">
        <v>64</v>
      </c>
      <c r="P54" t="s">
        <v>277</v>
      </c>
      <c r="Q54" t="s">
        <v>66</v>
      </c>
      <c r="R54" t="s">
        <v>67</v>
      </c>
      <c r="T54">
        <v>1</v>
      </c>
      <c r="U54" t="s">
        <v>68</v>
      </c>
      <c r="X54">
        <v>50000000</v>
      </c>
      <c r="Y54">
        <v>50000000</v>
      </c>
    </row>
    <row r="55" spans="1:25">
      <c r="A55" t="s">
        <v>57</v>
      </c>
      <c r="B55" t="s">
        <v>1180</v>
      </c>
      <c r="C55" t="s">
        <v>278</v>
      </c>
      <c r="D55" t="s">
        <v>279</v>
      </c>
      <c r="E55" t="s">
        <v>3</v>
      </c>
      <c r="F55" t="s">
        <v>20</v>
      </c>
      <c r="G55">
        <v>1053</v>
      </c>
      <c r="H55" t="s">
        <v>280</v>
      </c>
      <c r="I55" t="s">
        <v>280</v>
      </c>
      <c r="J55" t="s">
        <v>280</v>
      </c>
      <c r="K55" t="s">
        <v>61</v>
      </c>
      <c r="L55" t="s">
        <v>7</v>
      </c>
      <c r="M55" t="s">
        <v>62</v>
      </c>
      <c r="N55" t="s">
        <v>63</v>
      </c>
      <c r="O55" t="s">
        <v>64</v>
      </c>
      <c r="P55" t="s">
        <v>281</v>
      </c>
      <c r="Q55" t="s">
        <v>66</v>
      </c>
      <c r="R55" t="s">
        <v>67</v>
      </c>
      <c r="T55">
        <v>1</v>
      </c>
      <c r="U55" t="s">
        <v>68</v>
      </c>
      <c r="X55">
        <v>50000000</v>
      </c>
      <c r="Y55">
        <v>50000000</v>
      </c>
    </row>
    <row r="56" spans="1:25">
      <c r="A56" t="s">
        <v>57</v>
      </c>
      <c r="B56" t="s">
        <v>1181</v>
      </c>
      <c r="C56" t="s">
        <v>282</v>
      </c>
      <c r="D56" t="s">
        <v>283</v>
      </c>
      <c r="E56" t="s">
        <v>3</v>
      </c>
      <c r="F56" t="s">
        <v>20</v>
      </c>
      <c r="G56">
        <v>1054</v>
      </c>
      <c r="H56" t="s">
        <v>284</v>
      </c>
      <c r="I56" t="s">
        <v>284</v>
      </c>
      <c r="J56" t="s">
        <v>284</v>
      </c>
      <c r="K56" t="s">
        <v>61</v>
      </c>
      <c r="L56" t="s">
        <v>7</v>
      </c>
      <c r="M56" t="s">
        <v>62</v>
      </c>
      <c r="N56" t="s">
        <v>63</v>
      </c>
      <c r="O56" t="s">
        <v>64</v>
      </c>
      <c r="P56" t="s">
        <v>285</v>
      </c>
      <c r="Q56" t="s">
        <v>66</v>
      </c>
      <c r="R56" t="s">
        <v>67</v>
      </c>
      <c r="T56">
        <v>1</v>
      </c>
      <c r="U56" t="s">
        <v>68</v>
      </c>
      <c r="X56">
        <v>50000000</v>
      </c>
      <c r="Y56">
        <v>50000000</v>
      </c>
    </row>
    <row r="57" spans="1:25">
      <c r="A57" t="s">
        <v>57</v>
      </c>
      <c r="B57" t="s">
        <v>1182</v>
      </c>
      <c r="C57" t="s">
        <v>286</v>
      </c>
      <c r="D57" t="s">
        <v>287</v>
      </c>
      <c r="E57" t="s">
        <v>3</v>
      </c>
      <c r="F57" t="s">
        <v>20</v>
      </c>
      <c r="G57">
        <v>1055</v>
      </c>
      <c r="H57" t="s">
        <v>288</v>
      </c>
      <c r="I57" t="s">
        <v>288</v>
      </c>
      <c r="J57" t="s">
        <v>288</v>
      </c>
      <c r="K57" t="s">
        <v>61</v>
      </c>
      <c r="L57" t="s">
        <v>7</v>
      </c>
      <c r="M57" t="s">
        <v>62</v>
      </c>
      <c r="N57" t="s">
        <v>63</v>
      </c>
      <c r="O57" t="s">
        <v>64</v>
      </c>
      <c r="P57" t="s">
        <v>289</v>
      </c>
      <c r="Q57" t="s">
        <v>66</v>
      </c>
      <c r="R57" t="s">
        <v>67</v>
      </c>
      <c r="T57">
        <v>1</v>
      </c>
      <c r="U57" t="s">
        <v>68</v>
      </c>
      <c r="X57">
        <v>50000000</v>
      </c>
      <c r="Y57">
        <v>50000000</v>
      </c>
    </row>
    <row r="58" spans="1:25">
      <c r="A58" t="s">
        <v>57</v>
      </c>
      <c r="B58" t="s">
        <v>1183</v>
      </c>
      <c r="C58" t="s">
        <v>290</v>
      </c>
      <c r="D58" t="s">
        <v>291</v>
      </c>
      <c r="E58" t="s">
        <v>3</v>
      </c>
      <c r="F58" t="s">
        <v>20</v>
      </c>
      <c r="G58">
        <v>1056</v>
      </c>
      <c r="H58" t="s">
        <v>292</v>
      </c>
      <c r="I58" t="s">
        <v>292</v>
      </c>
      <c r="J58" t="s">
        <v>292</v>
      </c>
      <c r="K58" t="s">
        <v>61</v>
      </c>
      <c r="L58" t="s">
        <v>7</v>
      </c>
      <c r="M58" t="s">
        <v>62</v>
      </c>
      <c r="N58" t="s">
        <v>63</v>
      </c>
      <c r="O58" t="s">
        <v>64</v>
      </c>
      <c r="P58" t="s">
        <v>293</v>
      </c>
      <c r="Q58" t="s">
        <v>66</v>
      </c>
      <c r="R58" t="s">
        <v>67</v>
      </c>
      <c r="T58">
        <v>1</v>
      </c>
      <c r="U58" t="s">
        <v>68</v>
      </c>
      <c r="X58">
        <v>50000000</v>
      </c>
      <c r="Y58">
        <v>50000000</v>
      </c>
    </row>
    <row r="59" spans="1:25">
      <c r="A59" t="s">
        <v>57</v>
      </c>
      <c r="B59" t="s">
        <v>1184</v>
      </c>
      <c r="C59" t="s">
        <v>294</v>
      </c>
      <c r="D59" t="s">
        <v>295</v>
      </c>
      <c r="E59" t="s">
        <v>3</v>
      </c>
      <c r="F59" t="s">
        <v>20</v>
      </c>
      <c r="G59">
        <v>1057</v>
      </c>
      <c r="H59" t="s">
        <v>296</v>
      </c>
      <c r="I59" t="s">
        <v>296</v>
      </c>
      <c r="J59" t="s">
        <v>296</v>
      </c>
      <c r="K59" t="s">
        <v>61</v>
      </c>
      <c r="L59" t="s">
        <v>7</v>
      </c>
      <c r="M59" t="s">
        <v>62</v>
      </c>
      <c r="N59" t="s">
        <v>63</v>
      </c>
      <c r="O59" t="s">
        <v>64</v>
      </c>
      <c r="P59" t="s">
        <v>297</v>
      </c>
      <c r="Q59" t="s">
        <v>66</v>
      </c>
      <c r="R59" t="s">
        <v>67</v>
      </c>
      <c r="T59">
        <v>1</v>
      </c>
      <c r="U59" t="s">
        <v>68</v>
      </c>
      <c r="X59">
        <v>50000000</v>
      </c>
      <c r="Y59">
        <v>50000000</v>
      </c>
    </row>
    <row r="60" spans="1:25">
      <c r="A60" t="s">
        <v>57</v>
      </c>
      <c r="B60" t="s">
        <v>1185</v>
      </c>
      <c r="C60" t="s">
        <v>298</v>
      </c>
      <c r="D60" t="s">
        <v>299</v>
      </c>
      <c r="E60" t="s">
        <v>3</v>
      </c>
      <c r="F60" t="s">
        <v>20</v>
      </c>
      <c r="G60">
        <v>1058</v>
      </c>
      <c r="H60" t="s">
        <v>300</v>
      </c>
      <c r="I60" t="s">
        <v>300</v>
      </c>
      <c r="J60" t="s">
        <v>300</v>
      </c>
      <c r="K60" t="s">
        <v>61</v>
      </c>
      <c r="L60" t="s">
        <v>7</v>
      </c>
      <c r="M60" t="s">
        <v>62</v>
      </c>
      <c r="N60" t="s">
        <v>63</v>
      </c>
      <c r="O60" t="s">
        <v>64</v>
      </c>
      <c r="P60" t="s">
        <v>301</v>
      </c>
      <c r="Q60" t="s">
        <v>66</v>
      </c>
      <c r="R60" t="s">
        <v>67</v>
      </c>
      <c r="T60">
        <v>1</v>
      </c>
      <c r="U60" t="s">
        <v>68</v>
      </c>
      <c r="X60">
        <v>50000000</v>
      </c>
      <c r="Y60">
        <v>50000000</v>
      </c>
    </row>
    <row r="61" spans="1:25">
      <c r="A61" t="s">
        <v>57</v>
      </c>
      <c r="B61" t="s">
        <v>1186</v>
      </c>
      <c r="C61" t="s">
        <v>302</v>
      </c>
      <c r="D61" t="s">
        <v>303</v>
      </c>
      <c r="E61" t="s">
        <v>3</v>
      </c>
      <c r="F61" t="s">
        <v>20</v>
      </c>
      <c r="G61">
        <v>1059</v>
      </c>
      <c r="H61" t="s">
        <v>304</v>
      </c>
      <c r="I61" t="s">
        <v>304</v>
      </c>
      <c r="J61" t="s">
        <v>304</v>
      </c>
      <c r="K61" t="s">
        <v>61</v>
      </c>
      <c r="L61" t="s">
        <v>7</v>
      </c>
      <c r="M61" t="s">
        <v>62</v>
      </c>
      <c r="N61" t="s">
        <v>63</v>
      </c>
      <c r="O61" t="s">
        <v>64</v>
      </c>
      <c r="P61" t="s">
        <v>305</v>
      </c>
      <c r="Q61" t="s">
        <v>66</v>
      </c>
      <c r="R61" t="s">
        <v>67</v>
      </c>
      <c r="T61">
        <v>1</v>
      </c>
      <c r="U61" t="s">
        <v>68</v>
      </c>
      <c r="X61">
        <v>50000000</v>
      </c>
      <c r="Y61">
        <v>50000000</v>
      </c>
    </row>
    <row r="62" spans="1:25">
      <c r="A62" t="s">
        <v>57</v>
      </c>
      <c r="B62" t="s">
        <v>1187</v>
      </c>
      <c r="C62" t="s">
        <v>306</v>
      </c>
      <c r="D62" t="s">
        <v>307</v>
      </c>
      <c r="E62" t="s">
        <v>3</v>
      </c>
      <c r="F62" t="s">
        <v>20</v>
      </c>
      <c r="G62">
        <v>1060</v>
      </c>
      <c r="H62" t="s">
        <v>308</v>
      </c>
      <c r="I62" t="s">
        <v>308</v>
      </c>
      <c r="J62" t="s">
        <v>308</v>
      </c>
      <c r="K62" t="s">
        <v>61</v>
      </c>
      <c r="L62" t="s">
        <v>7</v>
      </c>
      <c r="M62" t="s">
        <v>62</v>
      </c>
      <c r="N62" t="s">
        <v>63</v>
      </c>
      <c r="O62" t="s">
        <v>64</v>
      </c>
      <c r="P62" t="s">
        <v>309</v>
      </c>
      <c r="Q62" t="s">
        <v>66</v>
      </c>
      <c r="R62" t="s">
        <v>67</v>
      </c>
      <c r="T62">
        <v>1</v>
      </c>
      <c r="U62" t="s">
        <v>68</v>
      </c>
      <c r="X62">
        <v>50000000</v>
      </c>
      <c r="Y62">
        <v>50000000</v>
      </c>
    </row>
    <row r="63" spans="1:25">
      <c r="A63" t="s">
        <v>57</v>
      </c>
      <c r="B63" t="s">
        <v>1188</v>
      </c>
      <c r="C63" t="s">
        <v>310</v>
      </c>
      <c r="D63" t="s">
        <v>311</v>
      </c>
      <c r="E63" t="s">
        <v>3</v>
      </c>
      <c r="F63" t="s">
        <v>20</v>
      </c>
      <c r="G63">
        <v>1061</v>
      </c>
      <c r="H63" t="s">
        <v>312</v>
      </c>
      <c r="I63" t="s">
        <v>312</v>
      </c>
      <c r="J63" t="s">
        <v>312</v>
      </c>
      <c r="K63" t="s">
        <v>61</v>
      </c>
      <c r="L63" t="s">
        <v>7</v>
      </c>
      <c r="M63" t="s">
        <v>62</v>
      </c>
      <c r="N63" t="s">
        <v>63</v>
      </c>
      <c r="O63" t="s">
        <v>64</v>
      </c>
      <c r="P63" t="s">
        <v>313</v>
      </c>
      <c r="Q63" t="s">
        <v>66</v>
      </c>
      <c r="R63" t="s">
        <v>67</v>
      </c>
      <c r="T63">
        <v>1</v>
      </c>
      <c r="U63" t="s">
        <v>68</v>
      </c>
      <c r="X63">
        <v>50000000</v>
      </c>
      <c r="Y63">
        <v>50000000</v>
      </c>
    </row>
    <row r="64" spans="1:25">
      <c r="A64" t="s">
        <v>57</v>
      </c>
      <c r="B64" t="s">
        <v>1189</v>
      </c>
      <c r="C64" t="s">
        <v>314</v>
      </c>
      <c r="D64" t="s">
        <v>315</v>
      </c>
      <c r="E64" t="s">
        <v>3</v>
      </c>
      <c r="F64" t="s">
        <v>20</v>
      </c>
      <c r="G64">
        <v>1062</v>
      </c>
      <c r="H64" t="s">
        <v>316</v>
      </c>
      <c r="I64" t="s">
        <v>316</v>
      </c>
      <c r="J64" t="s">
        <v>316</v>
      </c>
      <c r="K64" t="s">
        <v>61</v>
      </c>
      <c r="L64" t="s">
        <v>7</v>
      </c>
      <c r="M64" t="s">
        <v>62</v>
      </c>
      <c r="N64" t="s">
        <v>63</v>
      </c>
      <c r="O64" t="s">
        <v>64</v>
      </c>
      <c r="P64" t="s">
        <v>317</v>
      </c>
      <c r="Q64" t="s">
        <v>66</v>
      </c>
      <c r="R64" t="s">
        <v>67</v>
      </c>
      <c r="T64">
        <v>1</v>
      </c>
      <c r="U64" t="s">
        <v>68</v>
      </c>
      <c r="X64">
        <v>50000000</v>
      </c>
      <c r="Y64">
        <v>50000000</v>
      </c>
    </row>
    <row r="65" spans="1:25">
      <c r="A65" t="s">
        <v>57</v>
      </c>
      <c r="B65" t="s">
        <v>1190</v>
      </c>
      <c r="C65" t="s">
        <v>318</v>
      </c>
      <c r="D65" t="s">
        <v>59</v>
      </c>
      <c r="E65" t="s">
        <v>3</v>
      </c>
      <c r="F65" t="s">
        <v>20</v>
      </c>
      <c r="G65">
        <v>1063</v>
      </c>
      <c r="H65" t="s">
        <v>319</v>
      </c>
      <c r="I65" t="s">
        <v>319</v>
      </c>
      <c r="J65" t="s">
        <v>319</v>
      </c>
      <c r="K65" t="s">
        <v>320</v>
      </c>
      <c r="L65" t="s">
        <v>7</v>
      </c>
      <c r="M65" t="s">
        <v>62</v>
      </c>
      <c r="N65" t="s">
        <v>321</v>
      </c>
      <c r="O65" t="s">
        <v>64</v>
      </c>
      <c r="P65" t="s">
        <v>65</v>
      </c>
      <c r="R65" t="s">
        <v>67</v>
      </c>
      <c r="T65">
        <v>1</v>
      </c>
      <c r="U65" t="s">
        <v>68</v>
      </c>
      <c r="X65">
        <v>50000000</v>
      </c>
      <c r="Y65">
        <v>50000000</v>
      </c>
    </row>
    <row r="66" spans="1:25">
      <c r="A66" t="s">
        <v>57</v>
      </c>
      <c r="B66" t="s">
        <v>1191</v>
      </c>
      <c r="C66" t="s">
        <v>322</v>
      </c>
      <c r="D66" t="s">
        <v>322</v>
      </c>
      <c r="E66" t="s">
        <v>3</v>
      </c>
      <c r="F66" t="s">
        <v>17</v>
      </c>
      <c r="G66">
        <v>1064</v>
      </c>
      <c r="H66" t="s">
        <v>323</v>
      </c>
      <c r="I66" t="s">
        <v>323</v>
      </c>
      <c r="J66" t="s">
        <v>323</v>
      </c>
      <c r="K66" t="s">
        <v>320</v>
      </c>
      <c r="L66" t="s">
        <v>7</v>
      </c>
      <c r="M66" t="s">
        <v>62</v>
      </c>
      <c r="N66" t="s">
        <v>321</v>
      </c>
      <c r="O66" t="s">
        <v>324</v>
      </c>
      <c r="P66" t="s">
        <v>65</v>
      </c>
      <c r="R66" t="s">
        <v>325</v>
      </c>
      <c r="T66">
        <v>1</v>
      </c>
      <c r="U66" t="s">
        <v>68</v>
      </c>
      <c r="X66">
        <v>50000000</v>
      </c>
      <c r="Y66">
        <v>50000000</v>
      </c>
    </row>
    <row r="67" spans="1:25">
      <c r="A67" t="s">
        <v>57</v>
      </c>
      <c r="B67" t="s">
        <v>1192</v>
      </c>
      <c r="C67" t="s">
        <v>326</v>
      </c>
      <c r="D67" t="s">
        <v>70</v>
      </c>
      <c r="E67" t="s">
        <v>3</v>
      </c>
      <c r="F67" t="s">
        <v>20</v>
      </c>
      <c r="G67">
        <v>1065</v>
      </c>
      <c r="H67" t="s">
        <v>327</v>
      </c>
      <c r="I67" t="s">
        <v>327</v>
      </c>
      <c r="J67" t="s">
        <v>327</v>
      </c>
      <c r="K67" t="s">
        <v>320</v>
      </c>
      <c r="L67" t="s">
        <v>7</v>
      </c>
      <c r="M67" t="s">
        <v>62</v>
      </c>
      <c r="N67" t="s">
        <v>321</v>
      </c>
      <c r="O67" t="s">
        <v>64</v>
      </c>
      <c r="P67" t="s">
        <v>72</v>
      </c>
      <c r="R67" t="s">
        <v>67</v>
      </c>
      <c r="T67">
        <v>1</v>
      </c>
      <c r="U67" t="s">
        <v>68</v>
      </c>
      <c r="X67">
        <v>50000000</v>
      </c>
      <c r="Y67">
        <v>50000000</v>
      </c>
    </row>
    <row r="68" spans="1:25">
      <c r="A68" t="s">
        <v>57</v>
      </c>
      <c r="B68" t="s">
        <v>1193</v>
      </c>
      <c r="C68" t="s">
        <v>328</v>
      </c>
      <c r="D68" t="s">
        <v>74</v>
      </c>
      <c r="E68" t="s">
        <v>3</v>
      </c>
      <c r="F68" t="s">
        <v>20</v>
      </c>
      <c r="G68">
        <v>1066</v>
      </c>
      <c r="H68" t="s">
        <v>329</v>
      </c>
      <c r="I68" t="s">
        <v>329</v>
      </c>
      <c r="J68" t="s">
        <v>329</v>
      </c>
      <c r="K68" t="s">
        <v>320</v>
      </c>
      <c r="L68" t="s">
        <v>7</v>
      </c>
      <c r="M68" t="s">
        <v>62</v>
      </c>
      <c r="N68" t="s">
        <v>321</v>
      </c>
      <c r="O68" t="s">
        <v>64</v>
      </c>
      <c r="P68" t="s">
        <v>76</v>
      </c>
      <c r="R68" t="s">
        <v>67</v>
      </c>
      <c r="T68">
        <v>1</v>
      </c>
      <c r="U68" t="s">
        <v>68</v>
      </c>
      <c r="X68">
        <v>50000000</v>
      </c>
      <c r="Y68">
        <v>50000000</v>
      </c>
    </row>
    <row r="69" spans="1:25">
      <c r="A69" t="s">
        <v>57</v>
      </c>
      <c r="B69" t="s">
        <v>1194</v>
      </c>
      <c r="C69" t="s">
        <v>330</v>
      </c>
      <c r="D69" t="s">
        <v>78</v>
      </c>
      <c r="E69" t="s">
        <v>3</v>
      </c>
      <c r="F69" t="s">
        <v>20</v>
      </c>
      <c r="G69">
        <v>1067</v>
      </c>
      <c r="H69" t="s">
        <v>331</v>
      </c>
      <c r="I69" t="s">
        <v>331</v>
      </c>
      <c r="J69" t="s">
        <v>331</v>
      </c>
      <c r="K69" t="s">
        <v>320</v>
      </c>
      <c r="L69" t="s">
        <v>7</v>
      </c>
      <c r="M69" t="s">
        <v>62</v>
      </c>
      <c r="N69" t="s">
        <v>321</v>
      </c>
      <c r="O69" t="s">
        <v>64</v>
      </c>
      <c r="P69" t="s">
        <v>80</v>
      </c>
      <c r="R69" t="s">
        <v>67</v>
      </c>
      <c r="T69">
        <v>1</v>
      </c>
      <c r="U69" t="s">
        <v>68</v>
      </c>
      <c r="X69">
        <v>50000000</v>
      </c>
      <c r="Y69">
        <v>50000000</v>
      </c>
    </row>
    <row r="70" spans="1:25">
      <c r="A70" t="s">
        <v>57</v>
      </c>
      <c r="B70" t="s">
        <v>1195</v>
      </c>
      <c r="C70" t="s">
        <v>332</v>
      </c>
      <c r="D70" t="s">
        <v>332</v>
      </c>
      <c r="E70" t="s">
        <v>3</v>
      </c>
      <c r="F70" t="s">
        <v>17</v>
      </c>
      <c r="G70">
        <v>1068</v>
      </c>
      <c r="H70" t="s">
        <v>333</v>
      </c>
      <c r="I70" t="s">
        <v>333</v>
      </c>
      <c r="J70" t="s">
        <v>333</v>
      </c>
      <c r="K70" t="s">
        <v>320</v>
      </c>
      <c r="L70" t="s">
        <v>7</v>
      </c>
      <c r="M70" t="s">
        <v>62</v>
      </c>
      <c r="N70" t="s">
        <v>321</v>
      </c>
      <c r="O70" t="s">
        <v>324</v>
      </c>
      <c r="P70" t="s">
        <v>80</v>
      </c>
      <c r="R70" t="s">
        <v>325</v>
      </c>
      <c r="T70">
        <v>1</v>
      </c>
      <c r="U70" t="s">
        <v>68</v>
      </c>
      <c r="X70">
        <v>50000000</v>
      </c>
      <c r="Y70">
        <v>50000000</v>
      </c>
    </row>
    <row r="71" spans="1:25">
      <c r="A71" t="s">
        <v>57</v>
      </c>
      <c r="B71" t="s">
        <v>1196</v>
      </c>
      <c r="C71" t="s">
        <v>334</v>
      </c>
      <c r="D71" t="s">
        <v>86</v>
      </c>
      <c r="E71" t="s">
        <v>3</v>
      </c>
      <c r="F71" t="s">
        <v>21</v>
      </c>
      <c r="G71">
        <v>1069</v>
      </c>
      <c r="H71" t="s">
        <v>335</v>
      </c>
      <c r="I71" t="s">
        <v>335</v>
      </c>
      <c r="J71" t="s">
        <v>335</v>
      </c>
      <c r="K71" t="s">
        <v>320</v>
      </c>
      <c r="L71" t="s">
        <v>7</v>
      </c>
      <c r="M71" t="s">
        <v>62</v>
      </c>
      <c r="N71" t="s">
        <v>321</v>
      </c>
      <c r="O71" t="s">
        <v>88</v>
      </c>
      <c r="P71" t="s">
        <v>89</v>
      </c>
      <c r="R71" t="s">
        <v>67</v>
      </c>
      <c r="T71">
        <v>1</v>
      </c>
      <c r="U71" t="s">
        <v>68</v>
      </c>
      <c r="X71">
        <v>50000000</v>
      </c>
      <c r="Y71">
        <v>50000000</v>
      </c>
    </row>
    <row r="72" spans="1:25">
      <c r="A72" t="s">
        <v>57</v>
      </c>
      <c r="B72" t="s">
        <v>1197</v>
      </c>
      <c r="C72" t="s">
        <v>336</v>
      </c>
      <c r="D72" t="s">
        <v>336</v>
      </c>
      <c r="E72" t="s">
        <v>3</v>
      </c>
      <c r="F72" t="s">
        <v>17</v>
      </c>
      <c r="G72">
        <v>1070</v>
      </c>
      <c r="H72" t="s">
        <v>337</v>
      </c>
      <c r="I72" t="s">
        <v>337</v>
      </c>
      <c r="J72" t="s">
        <v>337</v>
      </c>
      <c r="K72" t="s">
        <v>320</v>
      </c>
      <c r="L72" t="s">
        <v>7</v>
      </c>
      <c r="M72" t="s">
        <v>62</v>
      </c>
      <c r="N72" t="s">
        <v>321</v>
      </c>
      <c r="O72" t="s">
        <v>324</v>
      </c>
      <c r="P72" t="s">
        <v>89</v>
      </c>
      <c r="R72" t="s">
        <v>325</v>
      </c>
      <c r="T72">
        <v>1</v>
      </c>
      <c r="U72" t="s">
        <v>68</v>
      </c>
      <c r="X72">
        <v>50000000</v>
      </c>
      <c r="Y72">
        <v>50000000</v>
      </c>
    </row>
    <row r="73" spans="1:25">
      <c r="A73" t="s">
        <v>57</v>
      </c>
      <c r="B73" t="s">
        <v>1198</v>
      </c>
      <c r="C73" t="s">
        <v>338</v>
      </c>
      <c r="D73" t="s">
        <v>91</v>
      </c>
      <c r="E73" t="s">
        <v>3</v>
      </c>
      <c r="F73" t="s">
        <v>20</v>
      </c>
      <c r="G73">
        <v>1071</v>
      </c>
      <c r="H73" t="s">
        <v>339</v>
      </c>
      <c r="I73" t="s">
        <v>339</v>
      </c>
      <c r="J73" t="s">
        <v>339</v>
      </c>
      <c r="K73" t="s">
        <v>320</v>
      </c>
      <c r="L73" t="s">
        <v>7</v>
      </c>
      <c r="M73" t="s">
        <v>62</v>
      </c>
      <c r="N73" t="s">
        <v>321</v>
      </c>
      <c r="O73" t="s">
        <v>64</v>
      </c>
      <c r="P73" t="s">
        <v>93</v>
      </c>
      <c r="R73" t="s">
        <v>67</v>
      </c>
      <c r="T73">
        <v>1</v>
      </c>
      <c r="U73" t="s">
        <v>68</v>
      </c>
      <c r="X73">
        <v>50000000</v>
      </c>
      <c r="Y73">
        <v>50000000</v>
      </c>
    </row>
    <row r="74" spans="1:25">
      <c r="A74" t="s">
        <v>57</v>
      </c>
      <c r="B74" t="s">
        <v>1199</v>
      </c>
      <c r="C74" t="s">
        <v>340</v>
      </c>
      <c r="D74" t="s">
        <v>340</v>
      </c>
      <c r="E74" t="s">
        <v>3</v>
      </c>
      <c r="F74" t="s">
        <v>17</v>
      </c>
      <c r="G74">
        <v>1072</v>
      </c>
      <c r="H74" t="s">
        <v>341</v>
      </c>
      <c r="I74" t="s">
        <v>341</v>
      </c>
      <c r="J74" t="s">
        <v>341</v>
      </c>
      <c r="K74" t="s">
        <v>320</v>
      </c>
      <c r="L74" t="s">
        <v>7</v>
      </c>
      <c r="M74" t="s">
        <v>62</v>
      </c>
      <c r="N74" t="s">
        <v>321</v>
      </c>
      <c r="O74" t="s">
        <v>324</v>
      </c>
      <c r="P74" t="s">
        <v>93</v>
      </c>
      <c r="R74" t="s">
        <v>325</v>
      </c>
      <c r="T74">
        <v>1</v>
      </c>
      <c r="U74" t="s">
        <v>68</v>
      </c>
      <c r="X74">
        <v>50000000</v>
      </c>
      <c r="Y74">
        <v>50000000</v>
      </c>
    </row>
    <row r="75" spans="1:25">
      <c r="A75" t="s">
        <v>57</v>
      </c>
      <c r="B75" t="s">
        <v>1200</v>
      </c>
      <c r="C75" t="s">
        <v>342</v>
      </c>
      <c r="D75" t="s">
        <v>99</v>
      </c>
      <c r="E75" t="s">
        <v>3</v>
      </c>
      <c r="F75" t="s">
        <v>20</v>
      </c>
      <c r="G75">
        <v>1073</v>
      </c>
      <c r="H75" t="s">
        <v>343</v>
      </c>
      <c r="I75" t="s">
        <v>343</v>
      </c>
      <c r="J75" t="s">
        <v>343</v>
      </c>
      <c r="K75" t="s">
        <v>320</v>
      </c>
      <c r="L75" t="s">
        <v>7</v>
      </c>
      <c r="M75" t="s">
        <v>62</v>
      </c>
      <c r="N75" t="s">
        <v>321</v>
      </c>
      <c r="O75" t="s">
        <v>64</v>
      </c>
      <c r="P75" t="s">
        <v>101</v>
      </c>
      <c r="R75" t="s">
        <v>67</v>
      </c>
      <c r="T75">
        <v>1</v>
      </c>
      <c r="U75" t="s">
        <v>68</v>
      </c>
      <c r="X75">
        <v>50000000</v>
      </c>
      <c r="Y75">
        <v>50000000</v>
      </c>
    </row>
    <row r="76" spans="1:25">
      <c r="A76" t="s">
        <v>57</v>
      </c>
      <c r="B76" t="s">
        <v>1201</v>
      </c>
      <c r="C76" t="s">
        <v>344</v>
      </c>
      <c r="D76" t="s">
        <v>344</v>
      </c>
      <c r="E76" t="s">
        <v>3</v>
      </c>
      <c r="F76" t="s">
        <v>17</v>
      </c>
      <c r="G76">
        <v>1074</v>
      </c>
      <c r="H76" t="s">
        <v>345</v>
      </c>
      <c r="I76" t="s">
        <v>345</v>
      </c>
      <c r="J76" t="s">
        <v>345</v>
      </c>
      <c r="K76" t="s">
        <v>320</v>
      </c>
      <c r="L76" t="s">
        <v>7</v>
      </c>
      <c r="M76" t="s">
        <v>62</v>
      </c>
      <c r="N76" t="s">
        <v>321</v>
      </c>
      <c r="O76" t="s">
        <v>324</v>
      </c>
      <c r="P76" t="s">
        <v>101</v>
      </c>
      <c r="R76" t="s">
        <v>325</v>
      </c>
      <c r="T76">
        <v>1</v>
      </c>
      <c r="U76" t="s">
        <v>68</v>
      </c>
      <c r="X76">
        <v>50000000</v>
      </c>
      <c r="Y76">
        <v>50000000</v>
      </c>
    </row>
    <row r="77" spans="1:25">
      <c r="A77" t="s">
        <v>57</v>
      </c>
      <c r="B77" t="s">
        <v>1202</v>
      </c>
      <c r="C77" t="s">
        <v>346</v>
      </c>
      <c r="D77" t="s">
        <v>103</v>
      </c>
      <c r="E77" t="s">
        <v>3</v>
      </c>
      <c r="F77" t="s">
        <v>20</v>
      </c>
      <c r="G77">
        <v>1075</v>
      </c>
      <c r="H77" t="s">
        <v>347</v>
      </c>
      <c r="I77" t="s">
        <v>347</v>
      </c>
      <c r="J77" t="s">
        <v>347</v>
      </c>
      <c r="K77" t="s">
        <v>320</v>
      </c>
      <c r="L77" t="s">
        <v>7</v>
      </c>
      <c r="M77" t="s">
        <v>62</v>
      </c>
      <c r="N77" t="s">
        <v>321</v>
      </c>
      <c r="O77" t="s">
        <v>64</v>
      </c>
      <c r="P77" t="s">
        <v>105</v>
      </c>
      <c r="R77" t="s">
        <v>67</v>
      </c>
      <c r="T77">
        <v>1</v>
      </c>
      <c r="U77" t="s">
        <v>68</v>
      </c>
      <c r="X77">
        <v>50000000</v>
      </c>
      <c r="Y77">
        <v>50000000</v>
      </c>
    </row>
    <row r="78" spans="1:25">
      <c r="A78" t="s">
        <v>57</v>
      </c>
      <c r="B78" t="s">
        <v>1203</v>
      </c>
      <c r="C78" t="s">
        <v>348</v>
      </c>
      <c r="D78" t="s">
        <v>107</v>
      </c>
      <c r="E78" t="s">
        <v>3</v>
      </c>
      <c r="F78" t="s">
        <v>20</v>
      </c>
      <c r="G78">
        <v>1076</v>
      </c>
      <c r="H78" t="s">
        <v>349</v>
      </c>
      <c r="I78" t="s">
        <v>349</v>
      </c>
      <c r="J78" t="s">
        <v>349</v>
      </c>
      <c r="K78" t="s">
        <v>320</v>
      </c>
      <c r="L78" t="s">
        <v>7</v>
      </c>
      <c r="M78" t="s">
        <v>62</v>
      </c>
      <c r="N78" t="s">
        <v>321</v>
      </c>
      <c r="O78" t="s">
        <v>64</v>
      </c>
      <c r="P78" t="s">
        <v>109</v>
      </c>
      <c r="R78" t="s">
        <v>67</v>
      </c>
      <c r="T78">
        <v>1</v>
      </c>
      <c r="U78" t="s">
        <v>68</v>
      </c>
      <c r="X78">
        <v>50000000</v>
      </c>
      <c r="Y78">
        <v>50000000</v>
      </c>
    </row>
    <row r="79" spans="1:25">
      <c r="A79" t="s">
        <v>57</v>
      </c>
      <c r="B79" t="s">
        <v>1204</v>
      </c>
      <c r="C79" t="s">
        <v>350</v>
      </c>
      <c r="D79" t="s">
        <v>350</v>
      </c>
      <c r="E79" t="s">
        <v>3</v>
      </c>
      <c r="F79" t="s">
        <v>17</v>
      </c>
      <c r="G79">
        <v>1077</v>
      </c>
      <c r="H79" t="s">
        <v>351</v>
      </c>
      <c r="I79" t="s">
        <v>351</v>
      </c>
      <c r="J79" t="s">
        <v>351</v>
      </c>
      <c r="K79" t="s">
        <v>320</v>
      </c>
      <c r="L79" t="s">
        <v>7</v>
      </c>
      <c r="M79" t="s">
        <v>62</v>
      </c>
      <c r="N79" t="s">
        <v>321</v>
      </c>
      <c r="O79" t="s">
        <v>324</v>
      </c>
      <c r="P79" t="s">
        <v>109</v>
      </c>
      <c r="R79" t="s">
        <v>325</v>
      </c>
      <c r="T79">
        <v>1</v>
      </c>
      <c r="U79" t="s">
        <v>68</v>
      </c>
      <c r="X79">
        <v>50000000</v>
      </c>
      <c r="Y79">
        <v>50000000</v>
      </c>
    </row>
    <row r="80" spans="1:25">
      <c r="A80" t="s">
        <v>57</v>
      </c>
      <c r="B80" t="s">
        <v>1205</v>
      </c>
      <c r="C80" t="s">
        <v>352</v>
      </c>
      <c r="D80" t="s">
        <v>111</v>
      </c>
      <c r="E80" t="s">
        <v>3</v>
      </c>
      <c r="F80" t="s">
        <v>20</v>
      </c>
      <c r="G80">
        <v>1078</v>
      </c>
      <c r="H80" t="s">
        <v>353</v>
      </c>
      <c r="I80" t="s">
        <v>353</v>
      </c>
      <c r="J80" t="s">
        <v>353</v>
      </c>
      <c r="K80" t="s">
        <v>320</v>
      </c>
      <c r="L80" t="s">
        <v>7</v>
      </c>
      <c r="M80" t="s">
        <v>62</v>
      </c>
      <c r="N80" t="s">
        <v>321</v>
      </c>
      <c r="O80" t="s">
        <v>64</v>
      </c>
      <c r="P80" t="s">
        <v>113</v>
      </c>
      <c r="R80" t="s">
        <v>67</v>
      </c>
      <c r="T80">
        <v>1</v>
      </c>
      <c r="U80" t="s">
        <v>68</v>
      </c>
      <c r="X80">
        <v>50000000</v>
      </c>
      <c r="Y80">
        <v>50000000</v>
      </c>
    </row>
    <row r="81" spans="1:25">
      <c r="A81" t="s">
        <v>57</v>
      </c>
      <c r="B81" t="s">
        <v>1206</v>
      </c>
      <c r="C81" t="s">
        <v>354</v>
      </c>
      <c r="D81" t="s">
        <v>354</v>
      </c>
      <c r="E81" t="s">
        <v>3</v>
      </c>
      <c r="F81" t="s">
        <v>17</v>
      </c>
      <c r="G81">
        <v>1079</v>
      </c>
      <c r="H81" t="s">
        <v>355</v>
      </c>
      <c r="I81" t="s">
        <v>355</v>
      </c>
      <c r="J81" t="s">
        <v>355</v>
      </c>
      <c r="K81" t="s">
        <v>320</v>
      </c>
      <c r="L81" t="s">
        <v>7</v>
      </c>
      <c r="M81" t="s">
        <v>62</v>
      </c>
      <c r="N81" t="s">
        <v>321</v>
      </c>
      <c r="O81" t="s">
        <v>324</v>
      </c>
      <c r="P81" t="s">
        <v>113</v>
      </c>
      <c r="R81" t="s">
        <v>325</v>
      </c>
      <c r="T81">
        <v>1</v>
      </c>
      <c r="U81" t="s">
        <v>68</v>
      </c>
      <c r="X81">
        <v>50000000</v>
      </c>
      <c r="Y81">
        <v>50000000</v>
      </c>
    </row>
    <row r="82" spans="1:25">
      <c r="A82" t="s">
        <v>57</v>
      </c>
      <c r="B82" t="s">
        <v>1207</v>
      </c>
      <c r="C82" t="s">
        <v>356</v>
      </c>
      <c r="D82" t="s">
        <v>356</v>
      </c>
      <c r="E82" t="s">
        <v>3</v>
      </c>
      <c r="F82" t="s">
        <v>17</v>
      </c>
      <c r="G82">
        <v>1080</v>
      </c>
      <c r="H82" t="s">
        <v>357</v>
      </c>
      <c r="I82" t="s">
        <v>357</v>
      </c>
      <c r="J82" t="s">
        <v>357</v>
      </c>
      <c r="K82" t="s">
        <v>320</v>
      </c>
      <c r="L82" t="s">
        <v>7</v>
      </c>
      <c r="M82" t="s">
        <v>62</v>
      </c>
      <c r="N82" t="s">
        <v>321</v>
      </c>
      <c r="O82" t="s">
        <v>324</v>
      </c>
      <c r="P82" t="s">
        <v>125</v>
      </c>
      <c r="R82" t="s">
        <v>325</v>
      </c>
      <c r="T82">
        <v>1</v>
      </c>
      <c r="U82" t="s">
        <v>68</v>
      </c>
      <c r="X82">
        <v>50000000</v>
      </c>
      <c r="Y82">
        <v>50000000</v>
      </c>
    </row>
    <row r="83" spans="1:25">
      <c r="A83" t="s">
        <v>57</v>
      </c>
      <c r="B83" t="s">
        <v>1208</v>
      </c>
      <c r="C83" t="s">
        <v>358</v>
      </c>
      <c r="D83" t="s">
        <v>127</v>
      </c>
      <c r="E83" t="s">
        <v>3</v>
      </c>
      <c r="F83" t="s">
        <v>20</v>
      </c>
      <c r="G83">
        <v>1081</v>
      </c>
      <c r="H83" t="s">
        <v>359</v>
      </c>
      <c r="I83" t="s">
        <v>359</v>
      </c>
      <c r="J83" t="s">
        <v>359</v>
      </c>
      <c r="K83" t="s">
        <v>320</v>
      </c>
      <c r="L83" t="s">
        <v>7</v>
      </c>
      <c r="M83" t="s">
        <v>62</v>
      </c>
      <c r="N83" t="s">
        <v>321</v>
      </c>
      <c r="O83" t="s">
        <v>64</v>
      </c>
      <c r="P83" t="s">
        <v>129</v>
      </c>
      <c r="R83" t="s">
        <v>67</v>
      </c>
      <c r="T83">
        <v>1</v>
      </c>
      <c r="U83" t="s">
        <v>68</v>
      </c>
      <c r="X83">
        <v>50000000</v>
      </c>
      <c r="Y83">
        <v>50000000</v>
      </c>
    </row>
    <row r="84" spans="1:25">
      <c r="A84" t="s">
        <v>57</v>
      </c>
      <c r="B84" t="s">
        <v>1209</v>
      </c>
      <c r="C84" t="s">
        <v>360</v>
      </c>
      <c r="D84" t="s">
        <v>360</v>
      </c>
      <c r="E84" t="s">
        <v>3</v>
      </c>
      <c r="F84" t="s">
        <v>17</v>
      </c>
      <c r="G84">
        <v>1082</v>
      </c>
      <c r="H84" t="s">
        <v>361</v>
      </c>
      <c r="I84" t="s">
        <v>361</v>
      </c>
      <c r="J84" t="s">
        <v>361</v>
      </c>
      <c r="K84" t="s">
        <v>320</v>
      </c>
      <c r="L84" t="s">
        <v>7</v>
      </c>
      <c r="M84" t="s">
        <v>62</v>
      </c>
      <c r="N84" t="s">
        <v>321</v>
      </c>
      <c r="O84" t="s">
        <v>324</v>
      </c>
      <c r="P84" t="s">
        <v>129</v>
      </c>
      <c r="R84" t="s">
        <v>325</v>
      </c>
      <c r="T84">
        <v>1</v>
      </c>
      <c r="U84" t="s">
        <v>68</v>
      </c>
      <c r="X84">
        <v>50000000</v>
      </c>
      <c r="Y84">
        <v>50000000</v>
      </c>
    </row>
    <row r="85" spans="1:25">
      <c r="A85" t="s">
        <v>57</v>
      </c>
      <c r="B85" t="s">
        <v>1210</v>
      </c>
      <c r="C85" t="s">
        <v>362</v>
      </c>
      <c r="D85" t="s">
        <v>143</v>
      </c>
      <c r="E85" t="s">
        <v>3</v>
      </c>
      <c r="F85" t="s">
        <v>21</v>
      </c>
      <c r="G85">
        <v>1083</v>
      </c>
      <c r="H85" t="s">
        <v>363</v>
      </c>
      <c r="I85" t="s">
        <v>363</v>
      </c>
      <c r="J85" t="s">
        <v>363</v>
      </c>
      <c r="K85" t="s">
        <v>320</v>
      </c>
      <c r="L85" t="s">
        <v>7</v>
      </c>
      <c r="M85" t="s">
        <v>62</v>
      </c>
      <c r="N85" t="s">
        <v>321</v>
      </c>
      <c r="O85" t="s">
        <v>88</v>
      </c>
      <c r="P85" t="s">
        <v>145</v>
      </c>
      <c r="R85" t="s">
        <v>67</v>
      </c>
      <c r="T85">
        <v>1</v>
      </c>
      <c r="U85" t="s">
        <v>68</v>
      </c>
      <c r="X85">
        <v>50000000</v>
      </c>
      <c r="Y85">
        <v>50000000</v>
      </c>
    </row>
    <row r="86" spans="1:25">
      <c r="A86" t="s">
        <v>57</v>
      </c>
      <c r="B86" t="s">
        <v>1211</v>
      </c>
      <c r="C86" t="s">
        <v>364</v>
      </c>
      <c r="D86" t="s">
        <v>364</v>
      </c>
      <c r="E86" t="s">
        <v>3</v>
      </c>
      <c r="F86" t="s">
        <v>17</v>
      </c>
      <c r="G86">
        <v>1084</v>
      </c>
      <c r="H86" t="s">
        <v>365</v>
      </c>
      <c r="I86" t="s">
        <v>365</v>
      </c>
      <c r="J86" t="s">
        <v>365</v>
      </c>
      <c r="K86" t="s">
        <v>320</v>
      </c>
      <c r="L86" t="s">
        <v>7</v>
      </c>
      <c r="M86" t="s">
        <v>62</v>
      </c>
      <c r="N86" t="s">
        <v>321</v>
      </c>
      <c r="O86" t="s">
        <v>324</v>
      </c>
      <c r="P86" t="s">
        <v>145</v>
      </c>
      <c r="R86" t="s">
        <v>325</v>
      </c>
      <c r="T86">
        <v>1</v>
      </c>
      <c r="U86" t="s">
        <v>68</v>
      </c>
      <c r="X86">
        <v>50000000</v>
      </c>
      <c r="Y86">
        <v>50000000</v>
      </c>
    </row>
    <row r="87" spans="1:25">
      <c r="A87" t="s">
        <v>57</v>
      </c>
      <c r="B87" t="s">
        <v>1212</v>
      </c>
      <c r="C87" t="s">
        <v>366</v>
      </c>
      <c r="D87" t="s">
        <v>147</v>
      </c>
      <c r="E87" t="s">
        <v>3</v>
      </c>
      <c r="F87" t="s">
        <v>20</v>
      </c>
      <c r="G87">
        <v>1085</v>
      </c>
      <c r="H87" t="s">
        <v>367</v>
      </c>
      <c r="I87" t="s">
        <v>367</v>
      </c>
      <c r="J87" t="s">
        <v>367</v>
      </c>
      <c r="K87" t="s">
        <v>320</v>
      </c>
      <c r="L87" t="s">
        <v>7</v>
      </c>
      <c r="M87" t="s">
        <v>62</v>
      </c>
      <c r="N87" t="s">
        <v>321</v>
      </c>
      <c r="O87" t="s">
        <v>64</v>
      </c>
      <c r="P87" t="s">
        <v>149</v>
      </c>
      <c r="R87" t="s">
        <v>67</v>
      </c>
      <c r="T87">
        <v>1</v>
      </c>
      <c r="U87" t="s">
        <v>68</v>
      </c>
      <c r="X87">
        <v>50000000</v>
      </c>
      <c r="Y87">
        <v>50000000</v>
      </c>
    </row>
    <row r="88" spans="1:25">
      <c r="A88" t="s">
        <v>57</v>
      </c>
      <c r="B88" t="s">
        <v>1213</v>
      </c>
      <c r="C88" t="s">
        <v>368</v>
      </c>
      <c r="D88" t="s">
        <v>368</v>
      </c>
      <c r="E88" t="s">
        <v>3</v>
      </c>
      <c r="F88" t="s">
        <v>17</v>
      </c>
      <c r="G88">
        <v>1086</v>
      </c>
      <c r="H88" t="s">
        <v>369</v>
      </c>
      <c r="I88" t="s">
        <v>369</v>
      </c>
      <c r="J88" t="s">
        <v>369</v>
      </c>
      <c r="K88" t="s">
        <v>320</v>
      </c>
      <c r="L88" t="s">
        <v>7</v>
      </c>
      <c r="M88" t="s">
        <v>62</v>
      </c>
      <c r="N88" t="s">
        <v>321</v>
      </c>
      <c r="O88" t="s">
        <v>324</v>
      </c>
      <c r="P88" t="s">
        <v>149</v>
      </c>
      <c r="R88" t="s">
        <v>325</v>
      </c>
      <c r="T88">
        <v>1</v>
      </c>
      <c r="U88" t="s">
        <v>68</v>
      </c>
      <c r="X88">
        <v>50000000</v>
      </c>
      <c r="Y88">
        <v>50000000</v>
      </c>
    </row>
    <row r="89" spans="1:25">
      <c r="A89" t="s">
        <v>57</v>
      </c>
      <c r="B89" t="s">
        <v>1214</v>
      </c>
      <c r="C89" t="s">
        <v>370</v>
      </c>
      <c r="D89" t="s">
        <v>155</v>
      </c>
      <c r="E89" t="s">
        <v>3</v>
      </c>
      <c r="F89" t="s">
        <v>20</v>
      </c>
      <c r="G89">
        <v>1087</v>
      </c>
      <c r="H89" t="s">
        <v>371</v>
      </c>
      <c r="I89" t="s">
        <v>371</v>
      </c>
      <c r="J89" t="s">
        <v>371</v>
      </c>
      <c r="K89" t="s">
        <v>320</v>
      </c>
      <c r="L89" t="s">
        <v>7</v>
      </c>
      <c r="M89" t="s">
        <v>62</v>
      </c>
      <c r="N89" t="s">
        <v>321</v>
      </c>
      <c r="O89" t="s">
        <v>64</v>
      </c>
      <c r="P89" t="s">
        <v>157</v>
      </c>
      <c r="R89" t="s">
        <v>67</v>
      </c>
      <c r="T89">
        <v>1</v>
      </c>
      <c r="U89" t="s">
        <v>68</v>
      </c>
      <c r="X89">
        <v>50000000</v>
      </c>
      <c r="Y89">
        <v>50000000</v>
      </c>
    </row>
    <row r="90" spans="1:25">
      <c r="A90" t="s">
        <v>57</v>
      </c>
      <c r="B90" t="s">
        <v>1215</v>
      </c>
      <c r="C90" t="s">
        <v>372</v>
      </c>
      <c r="D90" t="s">
        <v>372</v>
      </c>
      <c r="E90" t="s">
        <v>3</v>
      </c>
      <c r="F90" t="s">
        <v>17</v>
      </c>
      <c r="G90">
        <v>1088</v>
      </c>
      <c r="H90" t="s">
        <v>373</v>
      </c>
      <c r="I90" t="s">
        <v>373</v>
      </c>
      <c r="J90" t="s">
        <v>373</v>
      </c>
      <c r="K90" t="s">
        <v>320</v>
      </c>
      <c r="L90" t="s">
        <v>7</v>
      </c>
      <c r="M90" t="s">
        <v>62</v>
      </c>
      <c r="N90" t="s">
        <v>321</v>
      </c>
      <c r="O90" t="s">
        <v>324</v>
      </c>
      <c r="P90" t="s">
        <v>157</v>
      </c>
      <c r="R90" t="s">
        <v>325</v>
      </c>
      <c r="T90">
        <v>1</v>
      </c>
      <c r="U90" t="s">
        <v>68</v>
      </c>
      <c r="X90">
        <v>50000000</v>
      </c>
      <c r="Y90">
        <v>50000000</v>
      </c>
    </row>
    <row r="91" spans="1:25">
      <c r="A91" t="s">
        <v>57</v>
      </c>
      <c r="B91" t="s">
        <v>1216</v>
      </c>
      <c r="C91" t="s">
        <v>374</v>
      </c>
      <c r="D91" t="s">
        <v>163</v>
      </c>
      <c r="E91" t="s">
        <v>3</v>
      </c>
      <c r="F91" t="s">
        <v>20</v>
      </c>
      <c r="G91">
        <v>1089</v>
      </c>
      <c r="H91" t="s">
        <v>375</v>
      </c>
      <c r="I91" t="s">
        <v>375</v>
      </c>
      <c r="J91" t="s">
        <v>375</v>
      </c>
      <c r="K91" t="s">
        <v>320</v>
      </c>
      <c r="L91" t="s">
        <v>7</v>
      </c>
      <c r="M91" t="s">
        <v>62</v>
      </c>
      <c r="N91" t="s">
        <v>321</v>
      </c>
      <c r="O91" t="s">
        <v>64</v>
      </c>
      <c r="P91" t="s">
        <v>165</v>
      </c>
      <c r="R91" t="s">
        <v>67</v>
      </c>
      <c r="T91">
        <v>1</v>
      </c>
      <c r="U91" t="s">
        <v>68</v>
      </c>
      <c r="X91">
        <v>50000000</v>
      </c>
      <c r="Y91">
        <v>50000000</v>
      </c>
    </row>
    <row r="92" spans="1:25">
      <c r="A92" t="s">
        <v>57</v>
      </c>
      <c r="B92" t="s">
        <v>1217</v>
      </c>
      <c r="C92" t="s">
        <v>376</v>
      </c>
      <c r="D92" t="s">
        <v>376</v>
      </c>
      <c r="E92" t="s">
        <v>3</v>
      </c>
      <c r="F92" t="s">
        <v>17</v>
      </c>
      <c r="G92">
        <v>1090</v>
      </c>
      <c r="H92" t="s">
        <v>377</v>
      </c>
      <c r="I92" t="s">
        <v>377</v>
      </c>
      <c r="J92" t="s">
        <v>377</v>
      </c>
      <c r="K92" t="s">
        <v>320</v>
      </c>
      <c r="L92" t="s">
        <v>7</v>
      </c>
      <c r="M92" t="s">
        <v>62</v>
      </c>
      <c r="N92" t="s">
        <v>321</v>
      </c>
      <c r="O92" t="s">
        <v>324</v>
      </c>
      <c r="P92" t="s">
        <v>165</v>
      </c>
      <c r="R92" t="s">
        <v>325</v>
      </c>
      <c r="T92">
        <v>1</v>
      </c>
      <c r="U92" t="s">
        <v>68</v>
      </c>
      <c r="X92">
        <v>50000000</v>
      </c>
      <c r="Y92">
        <v>50000000</v>
      </c>
    </row>
    <row r="93" spans="1:25">
      <c r="A93" t="s">
        <v>57</v>
      </c>
      <c r="B93" t="s">
        <v>1218</v>
      </c>
      <c r="C93" t="s">
        <v>378</v>
      </c>
      <c r="D93" t="s">
        <v>378</v>
      </c>
      <c r="E93" t="s">
        <v>3</v>
      </c>
      <c r="F93" t="s">
        <v>20</v>
      </c>
      <c r="G93">
        <v>1091</v>
      </c>
      <c r="H93" t="s">
        <v>379</v>
      </c>
      <c r="I93" t="s">
        <v>379</v>
      </c>
      <c r="J93" t="s">
        <v>379</v>
      </c>
      <c r="K93" t="s">
        <v>320</v>
      </c>
      <c r="L93" t="s">
        <v>7</v>
      </c>
      <c r="M93" t="s">
        <v>62</v>
      </c>
      <c r="N93" t="s">
        <v>321</v>
      </c>
      <c r="O93" t="s">
        <v>64</v>
      </c>
      <c r="P93" t="s">
        <v>380</v>
      </c>
      <c r="R93" t="s">
        <v>67</v>
      </c>
      <c r="T93">
        <v>1</v>
      </c>
      <c r="U93" t="s">
        <v>68</v>
      </c>
      <c r="X93">
        <v>50000000</v>
      </c>
      <c r="Y93">
        <v>50000000</v>
      </c>
    </row>
    <row r="94" spans="1:25">
      <c r="A94" t="s">
        <v>57</v>
      </c>
      <c r="B94" t="s">
        <v>1219</v>
      </c>
      <c r="C94" t="s">
        <v>381</v>
      </c>
      <c r="D94" t="s">
        <v>171</v>
      </c>
      <c r="E94" t="s">
        <v>3</v>
      </c>
      <c r="F94" t="s">
        <v>20</v>
      </c>
      <c r="G94">
        <v>1092</v>
      </c>
      <c r="H94" t="s">
        <v>382</v>
      </c>
      <c r="I94" t="s">
        <v>382</v>
      </c>
      <c r="J94" t="s">
        <v>382</v>
      </c>
      <c r="K94" t="s">
        <v>320</v>
      </c>
      <c r="L94" t="s">
        <v>7</v>
      </c>
      <c r="M94" t="s">
        <v>62</v>
      </c>
      <c r="N94" t="s">
        <v>321</v>
      </c>
      <c r="O94" t="s">
        <v>64</v>
      </c>
      <c r="P94" t="s">
        <v>173</v>
      </c>
      <c r="R94" t="s">
        <v>67</v>
      </c>
      <c r="T94">
        <v>1</v>
      </c>
      <c r="U94" t="s">
        <v>68</v>
      </c>
      <c r="X94">
        <v>50000000</v>
      </c>
      <c r="Y94">
        <v>50000000</v>
      </c>
    </row>
    <row r="95" spans="1:25">
      <c r="A95" t="s">
        <v>57</v>
      </c>
      <c r="B95" t="s">
        <v>1220</v>
      </c>
      <c r="C95" t="s">
        <v>383</v>
      </c>
      <c r="D95" t="s">
        <v>383</v>
      </c>
      <c r="E95" t="s">
        <v>3</v>
      </c>
      <c r="F95" t="s">
        <v>17</v>
      </c>
      <c r="G95">
        <v>1093</v>
      </c>
      <c r="H95" t="s">
        <v>384</v>
      </c>
      <c r="I95" t="s">
        <v>384</v>
      </c>
      <c r="J95" t="s">
        <v>384</v>
      </c>
      <c r="K95" t="s">
        <v>320</v>
      </c>
      <c r="L95" t="s">
        <v>7</v>
      </c>
      <c r="M95" t="s">
        <v>62</v>
      </c>
      <c r="N95" t="s">
        <v>321</v>
      </c>
      <c r="O95" t="s">
        <v>324</v>
      </c>
      <c r="P95" t="s">
        <v>173</v>
      </c>
      <c r="R95" t="s">
        <v>325</v>
      </c>
      <c r="T95">
        <v>1</v>
      </c>
      <c r="U95" t="s">
        <v>68</v>
      </c>
      <c r="X95">
        <v>50000000</v>
      </c>
      <c r="Y95">
        <v>50000000</v>
      </c>
    </row>
    <row r="96" spans="1:25">
      <c r="A96" t="s">
        <v>57</v>
      </c>
      <c r="B96" t="s">
        <v>1221</v>
      </c>
      <c r="C96" t="s">
        <v>385</v>
      </c>
      <c r="D96" t="s">
        <v>385</v>
      </c>
      <c r="E96" t="s">
        <v>3</v>
      </c>
      <c r="F96" t="s">
        <v>20</v>
      </c>
      <c r="G96">
        <v>1094</v>
      </c>
      <c r="H96" t="s">
        <v>386</v>
      </c>
      <c r="I96" t="s">
        <v>382</v>
      </c>
      <c r="J96" t="s">
        <v>382</v>
      </c>
      <c r="K96" t="s">
        <v>320</v>
      </c>
      <c r="L96" t="s">
        <v>7</v>
      </c>
      <c r="M96" t="s">
        <v>62</v>
      </c>
      <c r="N96" t="s">
        <v>321</v>
      </c>
      <c r="O96" t="s">
        <v>64</v>
      </c>
      <c r="P96" t="s">
        <v>387</v>
      </c>
      <c r="R96" t="s">
        <v>67</v>
      </c>
      <c r="T96">
        <v>1</v>
      </c>
      <c r="U96" t="s">
        <v>68</v>
      </c>
      <c r="X96">
        <v>50000000</v>
      </c>
      <c r="Y96">
        <v>50000000</v>
      </c>
    </row>
    <row r="97" spans="1:25">
      <c r="A97" t="s">
        <v>57</v>
      </c>
      <c r="B97" t="s">
        <v>1222</v>
      </c>
      <c r="C97" t="s">
        <v>388</v>
      </c>
      <c r="D97" t="s">
        <v>175</v>
      </c>
      <c r="E97" t="s">
        <v>3</v>
      </c>
      <c r="F97" t="s">
        <v>20</v>
      </c>
      <c r="G97">
        <v>1095</v>
      </c>
      <c r="H97" t="s">
        <v>389</v>
      </c>
      <c r="I97" t="s">
        <v>389</v>
      </c>
      <c r="J97" t="s">
        <v>389</v>
      </c>
      <c r="K97" t="s">
        <v>320</v>
      </c>
      <c r="L97" t="s">
        <v>7</v>
      </c>
      <c r="M97" t="s">
        <v>62</v>
      </c>
      <c r="N97" t="s">
        <v>321</v>
      </c>
      <c r="O97" t="s">
        <v>64</v>
      </c>
      <c r="P97" t="s">
        <v>177</v>
      </c>
      <c r="R97" t="s">
        <v>67</v>
      </c>
      <c r="T97">
        <v>1</v>
      </c>
      <c r="U97" t="s">
        <v>68</v>
      </c>
      <c r="X97">
        <v>50000000</v>
      </c>
      <c r="Y97">
        <v>50000000</v>
      </c>
    </row>
    <row r="98" spans="1:25">
      <c r="A98" t="s">
        <v>57</v>
      </c>
      <c r="B98" t="s">
        <v>1223</v>
      </c>
      <c r="C98" t="s">
        <v>390</v>
      </c>
      <c r="D98" t="s">
        <v>390</v>
      </c>
      <c r="E98" t="s">
        <v>3</v>
      </c>
      <c r="F98" t="s">
        <v>17</v>
      </c>
      <c r="G98">
        <v>1096</v>
      </c>
      <c r="H98" t="s">
        <v>391</v>
      </c>
      <c r="I98" t="s">
        <v>391</v>
      </c>
      <c r="J98" t="s">
        <v>391</v>
      </c>
      <c r="K98" t="s">
        <v>320</v>
      </c>
      <c r="L98" t="s">
        <v>7</v>
      </c>
      <c r="M98" t="s">
        <v>62</v>
      </c>
      <c r="N98" t="s">
        <v>321</v>
      </c>
      <c r="O98" t="s">
        <v>324</v>
      </c>
      <c r="P98" t="s">
        <v>177</v>
      </c>
      <c r="R98" t="s">
        <v>325</v>
      </c>
      <c r="T98">
        <v>1</v>
      </c>
      <c r="U98" t="s">
        <v>68</v>
      </c>
      <c r="X98">
        <v>50000000</v>
      </c>
      <c r="Y98">
        <v>50000000</v>
      </c>
    </row>
    <row r="99" spans="1:25">
      <c r="A99" t="s">
        <v>57</v>
      </c>
      <c r="B99" t="s">
        <v>1224</v>
      </c>
      <c r="C99" t="s">
        <v>392</v>
      </c>
      <c r="D99" t="s">
        <v>393</v>
      </c>
      <c r="E99" t="s">
        <v>3</v>
      </c>
      <c r="F99" t="s">
        <v>8</v>
      </c>
      <c r="G99">
        <v>1097</v>
      </c>
      <c r="H99" t="s">
        <v>394</v>
      </c>
      <c r="I99" t="s">
        <v>395</v>
      </c>
      <c r="J99" t="s">
        <v>395</v>
      </c>
      <c r="K99" t="s">
        <v>320</v>
      </c>
      <c r="L99" t="s">
        <v>7</v>
      </c>
      <c r="M99" t="s">
        <v>62</v>
      </c>
      <c r="N99" t="s">
        <v>396</v>
      </c>
      <c r="O99" t="s">
        <v>8</v>
      </c>
      <c r="P99" t="s">
        <v>396</v>
      </c>
      <c r="R99" t="s">
        <v>67</v>
      </c>
      <c r="T99">
        <v>1</v>
      </c>
      <c r="U99" t="s">
        <v>68</v>
      </c>
      <c r="X99">
        <v>50000000</v>
      </c>
      <c r="Y99">
        <v>50000000</v>
      </c>
    </row>
    <row r="100" spans="1:25">
      <c r="A100" t="s">
        <v>57</v>
      </c>
      <c r="B100" t="s">
        <v>1225</v>
      </c>
      <c r="C100" t="s">
        <v>397</v>
      </c>
      <c r="D100" t="s">
        <v>187</v>
      </c>
      <c r="E100" t="s">
        <v>3</v>
      </c>
      <c r="F100" t="s">
        <v>20</v>
      </c>
      <c r="G100">
        <v>1098</v>
      </c>
      <c r="H100" t="s">
        <v>398</v>
      </c>
      <c r="I100" t="s">
        <v>398</v>
      </c>
      <c r="J100" t="s">
        <v>398</v>
      </c>
      <c r="K100" t="s">
        <v>320</v>
      </c>
      <c r="L100" t="s">
        <v>7</v>
      </c>
      <c r="M100" t="s">
        <v>62</v>
      </c>
      <c r="N100" t="s">
        <v>321</v>
      </c>
      <c r="O100" t="s">
        <v>64</v>
      </c>
      <c r="P100" t="s">
        <v>189</v>
      </c>
      <c r="R100" t="s">
        <v>67</v>
      </c>
      <c r="T100">
        <v>1</v>
      </c>
      <c r="U100" t="s">
        <v>68</v>
      </c>
      <c r="X100">
        <v>50000000</v>
      </c>
      <c r="Y100">
        <v>50000000</v>
      </c>
    </row>
    <row r="101" spans="1:25">
      <c r="A101" t="s">
        <v>57</v>
      </c>
      <c r="B101" t="s">
        <v>1226</v>
      </c>
      <c r="C101" t="s">
        <v>399</v>
      </c>
      <c r="D101" t="s">
        <v>399</v>
      </c>
      <c r="E101" t="s">
        <v>3</v>
      </c>
      <c r="F101" t="s">
        <v>17</v>
      </c>
      <c r="G101">
        <v>1099</v>
      </c>
      <c r="H101" t="s">
        <v>400</v>
      </c>
      <c r="I101" t="s">
        <v>400</v>
      </c>
      <c r="J101" t="s">
        <v>400</v>
      </c>
      <c r="K101" t="s">
        <v>320</v>
      </c>
      <c r="L101" t="s">
        <v>7</v>
      </c>
      <c r="M101" t="s">
        <v>62</v>
      </c>
      <c r="N101" t="s">
        <v>321</v>
      </c>
      <c r="O101" t="s">
        <v>324</v>
      </c>
      <c r="P101" t="s">
        <v>189</v>
      </c>
      <c r="R101" t="s">
        <v>325</v>
      </c>
      <c r="T101">
        <v>1</v>
      </c>
      <c r="U101" t="s">
        <v>68</v>
      </c>
      <c r="X101">
        <v>50000000</v>
      </c>
      <c r="Y101">
        <v>50000000</v>
      </c>
    </row>
    <row r="102" spans="1:25">
      <c r="A102" t="s">
        <v>57</v>
      </c>
      <c r="B102" t="s">
        <v>1227</v>
      </c>
      <c r="C102" t="s">
        <v>401</v>
      </c>
      <c r="D102" t="s">
        <v>191</v>
      </c>
      <c r="E102" t="s">
        <v>3</v>
      </c>
      <c r="F102" t="s">
        <v>21</v>
      </c>
      <c r="G102">
        <v>1100</v>
      </c>
      <c r="H102" t="s">
        <v>402</v>
      </c>
      <c r="I102" t="s">
        <v>402</v>
      </c>
      <c r="J102" t="s">
        <v>402</v>
      </c>
      <c r="K102" t="s">
        <v>320</v>
      </c>
      <c r="L102" t="s">
        <v>7</v>
      </c>
      <c r="M102" t="s">
        <v>62</v>
      </c>
      <c r="N102" t="s">
        <v>321</v>
      </c>
      <c r="O102" t="s">
        <v>88</v>
      </c>
      <c r="P102" t="s">
        <v>193</v>
      </c>
      <c r="R102" t="s">
        <v>67</v>
      </c>
      <c r="T102">
        <v>1</v>
      </c>
      <c r="U102" t="s">
        <v>68</v>
      </c>
      <c r="X102">
        <v>50000000</v>
      </c>
      <c r="Y102">
        <v>50000000</v>
      </c>
    </row>
    <row r="103" spans="1:25">
      <c r="A103" t="s">
        <v>57</v>
      </c>
      <c r="B103" t="s">
        <v>1228</v>
      </c>
      <c r="C103" t="s">
        <v>403</v>
      </c>
      <c r="D103" t="s">
        <v>403</v>
      </c>
      <c r="E103" t="s">
        <v>3</v>
      </c>
      <c r="F103" t="s">
        <v>17</v>
      </c>
      <c r="G103">
        <v>1101</v>
      </c>
      <c r="H103" t="s">
        <v>404</v>
      </c>
      <c r="I103" t="s">
        <v>404</v>
      </c>
      <c r="J103" t="s">
        <v>404</v>
      </c>
      <c r="K103" t="s">
        <v>320</v>
      </c>
      <c r="L103" t="s">
        <v>7</v>
      </c>
      <c r="M103" t="s">
        <v>62</v>
      </c>
      <c r="N103" t="s">
        <v>321</v>
      </c>
      <c r="O103" t="s">
        <v>324</v>
      </c>
      <c r="P103" t="s">
        <v>193</v>
      </c>
      <c r="R103" t="s">
        <v>325</v>
      </c>
      <c r="T103">
        <v>1</v>
      </c>
      <c r="U103" t="s">
        <v>68</v>
      </c>
      <c r="X103">
        <v>50000000</v>
      </c>
      <c r="Y103">
        <v>50000000</v>
      </c>
    </row>
    <row r="104" spans="1:25">
      <c r="A104" t="s">
        <v>57</v>
      </c>
      <c r="B104" t="s">
        <v>1229</v>
      </c>
      <c r="C104" t="s">
        <v>405</v>
      </c>
      <c r="D104" t="s">
        <v>199</v>
      </c>
      <c r="E104" t="s">
        <v>3</v>
      </c>
      <c r="F104" t="s">
        <v>20</v>
      </c>
      <c r="G104">
        <v>1102</v>
      </c>
      <c r="H104" t="s">
        <v>406</v>
      </c>
      <c r="I104" t="s">
        <v>406</v>
      </c>
      <c r="J104" t="s">
        <v>406</v>
      </c>
      <c r="K104" t="s">
        <v>320</v>
      </c>
      <c r="L104" t="s">
        <v>7</v>
      </c>
      <c r="M104" t="s">
        <v>62</v>
      </c>
      <c r="N104" t="s">
        <v>321</v>
      </c>
      <c r="O104" t="s">
        <v>64</v>
      </c>
      <c r="P104" t="s">
        <v>201</v>
      </c>
      <c r="R104" t="s">
        <v>67</v>
      </c>
      <c r="T104">
        <v>1</v>
      </c>
      <c r="U104" t="s">
        <v>68</v>
      </c>
      <c r="X104">
        <v>50000000</v>
      </c>
      <c r="Y104">
        <v>50000000</v>
      </c>
    </row>
    <row r="105" spans="1:25">
      <c r="A105" t="s">
        <v>57</v>
      </c>
      <c r="B105" t="s">
        <v>1230</v>
      </c>
      <c r="C105" t="s">
        <v>407</v>
      </c>
      <c r="D105" t="s">
        <v>407</v>
      </c>
      <c r="E105" t="s">
        <v>3</v>
      </c>
      <c r="F105" t="s">
        <v>17</v>
      </c>
      <c r="G105">
        <v>1103</v>
      </c>
      <c r="H105" t="s">
        <v>408</v>
      </c>
      <c r="I105" t="s">
        <v>408</v>
      </c>
      <c r="J105" t="s">
        <v>408</v>
      </c>
      <c r="K105" t="s">
        <v>320</v>
      </c>
      <c r="L105" t="s">
        <v>7</v>
      </c>
      <c r="M105" t="s">
        <v>62</v>
      </c>
      <c r="N105" t="s">
        <v>321</v>
      </c>
      <c r="O105" t="s">
        <v>324</v>
      </c>
      <c r="P105" t="s">
        <v>201</v>
      </c>
      <c r="R105" t="s">
        <v>325</v>
      </c>
      <c r="T105">
        <v>1</v>
      </c>
      <c r="U105" t="s">
        <v>68</v>
      </c>
      <c r="X105">
        <v>50000000</v>
      </c>
      <c r="Y105">
        <v>50000000</v>
      </c>
    </row>
    <row r="106" spans="1:25">
      <c r="A106" t="s">
        <v>57</v>
      </c>
      <c r="B106" t="s">
        <v>1231</v>
      </c>
      <c r="C106" t="s">
        <v>409</v>
      </c>
      <c r="D106" t="s">
        <v>203</v>
      </c>
      <c r="E106" t="s">
        <v>3</v>
      </c>
      <c r="F106" t="s">
        <v>21</v>
      </c>
      <c r="G106">
        <v>1104</v>
      </c>
      <c r="H106" t="s">
        <v>410</v>
      </c>
      <c r="I106" t="s">
        <v>410</v>
      </c>
      <c r="J106" t="s">
        <v>410</v>
      </c>
      <c r="K106" t="s">
        <v>320</v>
      </c>
      <c r="L106" t="s">
        <v>7</v>
      </c>
      <c r="M106" t="s">
        <v>62</v>
      </c>
      <c r="N106" t="s">
        <v>321</v>
      </c>
      <c r="O106" t="s">
        <v>88</v>
      </c>
      <c r="P106" t="s">
        <v>205</v>
      </c>
      <c r="R106" t="s">
        <v>67</v>
      </c>
      <c r="T106">
        <v>1</v>
      </c>
      <c r="U106" t="s">
        <v>68</v>
      </c>
      <c r="X106">
        <v>50000000</v>
      </c>
      <c r="Y106">
        <v>50000000</v>
      </c>
    </row>
    <row r="107" spans="1:25">
      <c r="A107" t="s">
        <v>57</v>
      </c>
      <c r="B107" t="s">
        <v>1232</v>
      </c>
      <c r="C107" t="s">
        <v>411</v>
      </c>
      <c r="D107" t="s">
        <v>411</v>
      </c>
      <c r="E107" t="s">
        <v>3</v>
      </c>
      <c r="F107" t="s">
        <v>17</v>
      </c>
      <c r="G107">
        <v>1105</v>
      </c>
      <c r="H107" t="s">
        <v>412</v>
      </c>
      <c r="I107" t="s">
        <v>412</v>
      </c>
      <c r="J107" t="s">
        <v>412</v>
      </c>
      <c r="K107" t="s">
        <v>320</v>
      </c>
      <c r="L107" t="s">
        <v>7</v>
      </c>
      <c r="M107" t="s">
        <v>62</v>
      </c>
      <c r="N107" t="s">
        <v>321</v>
      </c>
      <c r="O107" t="s">
        <v>324</v>
      </c>
      <c r="P107" t="s">
        <v>205</v>
      </c>
      <c r="R107" t="s">
        <v>325</v>
      </c>
      <c r="T107">
        <v>1</v>
      </c>
      <c r="U107" t="s">
        <v>68</v>
      </c>
      <c r="X107">
        <v>50000000</v>
      </c>
      <c r="Y107">
        <v>50000000</v>
      </c>
    </row>
    <row r="108" spans="1:25">
      <c r="A108" t="s">
        <v>57</v>
      </c>
      <c r="B108" t="s">
        <v>1233</v>
      </c>
      <c r="C108" t="s">
        <v>413</v>
      </c>
      <c r="D108" t="s">
        <v>207</v>
      </c>
      <c r="E108" t="s">
        <v>3</v>
      </c>
      <c r="F108" t="s">
        <v>21</v>
      </c>
      <c r="G108">
        <v>1106</v>
      </c>
      <c r="H108" t="s">
        <v>414</v>
      </c>
      <c r="I108" t="s">
        <v>414</v>
      </c>
      <c r="J108" t="s">
        <v>414</v>
      </c>
      <c r="K108" t="s">
        <v>320</v>
      </c>
      <c r="L108" t="s">
        <v>7</v>
      </c>
      <c r="M108" t="s">
        <v>62</v>
      </c>
      <c r="N108" t="s">
        <v>321</v>
      </c>
      <c r="O108" t="s">
        <v>88</v>
      </c>
      <c r="P108" t="s">
        <v>209</v>
      </c>
      <c r="R108" t="s">
        <v>67</v>
      </c>
      <c r="T108">
        <v>1</v>
      </c>
      <c r="U108" t="s">
        <v>68</v>
      </c>
      <c r="X108">
        <v>50000000</v>
      </c>
      <c r="Y108">
        <v>50000000</v>
      </c>
    </row>
    <row r="109" spans="1:25">
      <c r="A109" t="s">
        <v>57</v>
      </c>
      <c r="B109" t="s">
        <v>1234</v>
      </c>
      <c r="C109" t="s">
        <v>415</v>
      </c>
      <c r="D109" t="s">
        <v>415</v>
      </c>
      <c r="E109" t="s">
        <v>3</v>
      </c>
      <c r="F109" t="s">
        <v>17</v>
      </c>
      <c r="G109">
        <v>1107</v>
      </c>
      <c r="H109" t="s">
        <v>416</v>
      </c>
      <c r="I109" t="s">
        <v>416</v>
      </c>
      <c r="J109" t="s">
        <v>416</v>
      </c>
      <c r="K109" t="s">
        <v>320</v>
      </c>
      <c r="L109" t="s">
        <v>7</v>
      </c>
      <c r="M109" t="s">
        <v>62</v>
      </c>
      <c r="N109" t="s">
        <v>321</v>
      </c>
      <c r="O109" t="s">
        <v>324</v>
      </c>
      <c r="P109" t="s">
        <v>209</v>
      </c>
      <c r="R109" t="s">
        <v>325</v>
      </c>
      <c r="T109">
        <v>1</v>
      </c>
      <c r="U109" t="s">
        <v>68</v>
      </c>
      <c r="X109">
        <v>50000000</v>
      </c>
      <c r="Y109">
        <v>50000000</v>
      </c>
    </row>
    <row r="110" spans="1:25">
      <c r="A110" t="s">
        <v>57</v>
      </c>
      <c r="B110" t="s">
        <v>1235</v>
      </c>
      <c r="C110" t="s">
        <v>417</v>
      </c>
      <c r="D110" t="s">
        <v>219</v>
      </c>
      <c r="E110" t="s">
        <v>3</v>
      </c>
      <c r="F110" t="s">
        <v>20</v>
      </c>
      <c r="G110">
        <v>1108</v>
      </c>
      <c r="H110" t="s">
        <v>418</v>
      </c>
      <c r="I110" t="s">
        <v>418</v>
      </c>
      <c r="J110" t="s">
        <v>418</v>
      </c>
      <c r="K110" t="s">
        <v>320</v>
      </c>
      <c r="L110" t="s">
        <v>7</v>
      </c>
      <c r="M110" t="s">
        <v>62</v>
      </c>
      <c r="N110" t="s">
        <v>321</v>
      </c>
      <c r="O110" t="s">
        <v>64</v>
      </c>
      <c r="P110" t="s">
        <v>221</v>
      </c>
      <c r="R110" t="s">
        <v>67</v>
      </c>
      <c r="T110">
        <v>1</v>
      </c>
      <c r="U110" t="s">
        <v>68</v>
      </c>
      <c r="X110">
        <v>50000000</v>
      </c>
      <c r="Y110">
        <v>50000000</v>
      </c>
    </row>
    <row r="111" spans="1:25">
      <c r="A111" t="s">
        <v>57</v>
      </c>
      <c r="B111" t="s">
        <v>1236</v>
      </c>
      <c r="C111" t="s">
        <v>419</v>
      </c>
      <c r="D111" t="s">
        <v>419</v>
      </c>
      <c r="E111" t="s">
        <v>3</v>
      </c>
      <c r="F111" t="s">
        <v>17</v>
      </c>
      <c r="G111">
        <v>1109</v>
      </c>
      <c r="H111" t="s">
        <v>420</v>
      </c>
      <c r="I111" t="s">
        <v>420</v>
      </c>
      <c r="J111" t="s">
        <v>420</v>
      </c>
      <c r="K111" t="s">
        <v>320</v>
      </c>
      <c r="L111" t="s">
        <v>7</v>
      </c>
      <c r="M111" t="s">
        <v>62</v>
      </c>
      <c r="N111" t="s">
        <v>321</v>
      </c>
      <c r="O111" t="s">
        <v>324</v>
      </c>
      <c r="P111" t="s">
        <v>221</v>
      </c>
      <c r="R111" t="s">
        <v>325</v>
      </c>
      <c r="T111">
        <v>1</v>
      </c>
      <c r="U111" t="s">
        <v>68</v>
      </c>
      <c r="X111">
        <v>50000000</v>
      </c>
      <c r="Y111">
        <v>50000000</v>
      </c>
    </row>
    <row r="112" spans="1:25">
      <c r="A112" t="s">
        <v>57</v>
      </c>
      <c r="B112" t="s">
        <v>1237</v>
      </c>
      <c r="C112" t="s">
        <v>421</v>
      </c>
      <c r="D112" t="s">
        <v>223</v>
      </c>
      <c r="E112" t="s">
        <v>3</v>
      </c>
      <c r="F112" t="s">
        <v>20</v>
      </c>
      <c r="G112">
        <v>1110</v>
      </c>
      <c r="H112" t="s">
        <v>422</v>
      </c>
      <c r="I112" t="s">
        <v>422</v>
      </c>
      <c r="J112" t="s">
        <v>422</v>
      </c>
      <c r="K112" t="s">
        <v>320</v>
      </c>
      <c r="L112" t="s">
        <v>7</v>
      </c>
      <c r="M112" t="s">
        <v>62</v>
      </c>
      <c r="N112" t="s">
        <v>321</v>
      </c>
      <c r="O112" t="s">
        <v>64</v>
      </c>
      <c r="P112" t="s">
        <v>225</v>
      </c>
      <c r="R112" t="s">
        <v>67</v>
      </c>
      <c r="T112">
        <v>1</v>
      </c>
      <c r="U112" t="s">
        <v>68</v>
      </c>
      <c r="X112">
        <v>50000000</v>
      </c>
      <c r="Y112">
        <v>50000000</v>
      </c>
    </row>
    <row r="113" spans="1:25">
      <c r="A113" t="s">
        <v>57</v>
      </c>
      <c r="B113" t="s">
        <v>1238</v>
      </c>
      <c r="C113" t="s">
        <v>423</v>
      </c>
      <c r="D113" t="s">
        <v>239</v>
      </c>
      <c r="E113" t="s">
        <v>3</v>
      </c>
      <c r="F113" t="s">
        <v>20</v>
      </c>
      <c r="G113">
        <v>1111</v>
      </c>
      <c r="H113" t="s">
        <v>424</v>
      </c>
      <c r="I113" t="s">
        <v>424</v>
      </c>
      <c r="J113" t="s">
        <v>425</v>
      </c>
      <c r="K113" t="s">
        <v>320</v>
      </c>
      <c r="L113" t="s">
        <v>7</v>
      </c>
      <c r="M113" t="s">
        <v>62</v>
      </c>
      <c r="N113" t="s">
        <v>321</v>
      </c>
      <c r="O113" t="s">
        <v>64</v>
      </c>
      <c r="P113" t="s">
        <v>241</v>
      </c>
      <c r="R113" t="s">
        <v>67</v>
      </c>
      <c r="T113">
        <v>1</v>
      </c>
      <c r="U113" t="s">
        <v>68</v>
      </c>
      <c r="X113">
        <v>50000000</v>
      </c>
      <c r="Y113">
        <v>50000000</v>
      </c>
    </row>
    <row r="114" spans="1:25">
      <c r="A114" t="s">
        <v>57</v>
      </c>
      <c r="B114" t="s">
        <v>1239</v>
      </c>
      <c r="C114" t="s">
        <v>426</v>
      </c>
      <c r="D114" t="s">
        <v>259</v>
      </c>
      <c r="E114" t="s">
        <v>3</v>
      </c>
      <c r="F114" t="s">
        <v>20</v>
      </c>
      <c r="G114">
        <v>1112</v>
      </c>
      <c r="H114" t="s">
        <v>427</v>
      </c>
      <c r="I114" t="s">
        <v>427</v>
      </c>
      <c r="J114" t="s">
        <v>427</v>
      </c>
      <c r="K114" t="s">
        <v>320</v>
      </c>
      <c r="L114" t="s">
        <v>7</v>
      </c>
      <c r="M114" t="s">
        <v>62</v>
      </c>
      <c r="N114" t="s">
        <v>321</v>
      </c>
      <c r="O114" t="s">
        <v>64</v>
      </c>
      <c r="P114" t="s">
        <v>261</v>
      </c>
      <c r="R114" t="s">
        <v>67</v>
      </c>
      <c r="T114">
        <v>1</v>
      </c>
      <c r="U114" t="s">
        <v>68</v>
      </c>
      <c r="X114">
        <v>50000000</v>
      </c>
      <c r="Y114">
        <v>50000000</v>
      </c>
    </row>
    <row r="115" spans="1:25">
      <c r="A115" t="s">
        <v>57</v>
      </c>
      <c r="B115" t="s">
        <v>1240</v>
      </c>
      <c r="C115" t="s">
        <v>428</v>
      </c>
      <c r="D115" t="s">
        <v>428</v>
      </c>
      <c r="E115" t="s">
        <v>3</v>
      </c>
      <c r="F115" t="s">
        <v>17</v>
      </c>
      <c r="G115">
        <v>1113</v>
      </c>
      <c r="H115" t="s">
        <v>429</v>
      </c>
      <c r="I115" t="s">
        <v>429</v>
      </c>
      <c r="J115" t="s">
        <v>429</v>
      </c>
      <c r="K115" t="s">
        <v>320</v>
      </c>
      <c r="L115" t="s">
        <v>7</v>
      </c>
      <c r="M115" t="s">
        <v>62</v>
      </c>
      <c r="N115" t="s">
        <v>321</v>
      </c>
      <c r="O115" t="s">
        <v>324</v>
      </c>
      <c r="P115" t="s">
        <v>261</v>
      </c>
      <c r="R115" t="s">
        <v>325</v>
      </c>
      <c r="T115">
        <v>1</v>
      </c>
      <c r="U115" t="s">
        <v>68</v>
      </c>
      <c r="X115">
        <v>50000000</v>
      </c>
      <c r="Y115">
        <v>50000000</v>
      </c>
    </row>
    <row r="116" spans="1:25">
      <c r="A116" t="s">
        <v>57</v>
      </c>
      <c r="B116" t="s">
        <v>1241</v>
      </c>
      <c r="C116" t="s">
        <v>430</v>
      </c>
      <c r="D116" t="s">
        <v>263</v>
      </c>
      <c r="E116" t="s">
        <v>3</v>
      </c>
      <c r="F116" t="s">
        <v>20</v>
      </c>
      <c r="G116">
        <v>1114</v>
      </c>
      <c r="H116" t="s">
        <v>431</v>
      </c>
      <c r="I116" t="s">
        <v>431</v>
      </c>
      <c r="J116" t="s">
        <v>431</v>
      </c>
      <c r="K116" t="s">
        <v>320</v>
      </c>
      <c r="L116" t="s">
        <v>7</v>
      </c>
      <c r="M116" t="s">
        <v>62</v>
      </c>
      <c r="N116" t="s">
        <v>321</v>
      </c>
      <c r="O116" t="s">
        <v>64</v>
      </c>
      <c r="P116" t="s">
        <v>265</v>
      </c>
      <c r="R116" t="s">
        <v>67</v>
      </c>
      <c r="T116">
        <v>1</v>
      </c>
      <c r="U116" t="s">
        <v>68</v>
      </c>
      <c r="X116">
        <v>50000000</v>
      </c>
      <c r="Y116">
        <v>50000000</v>
      </c>
    </row>
    <row r="117" spans="1:25">
      <c r="A117" t="s">
        <v>57</v>
      </c>
      <c r="B117" t="s">
        <v>1242</v>
      </c>
      <c r="C117" t="s">
        <v>432</v>
      </c>
      <c r="D117" t="s">
        <v>432</v>
      </c>
      <c r="E117" t="s">
        <v>3</v>
      </c>
      <c r="F117" t="s">
        <v>17</v>
      </c>
      <c r="G117">
        <v>1115</v>
      </c>
      <c r="H117" t="s">
        <v>433</v>
      </c>
      <c r="I117" t="s">
        <v>433</v>
      </c>
      <c r="J117" t="s">
        <v>433</v>
      </c>
      <c r="K117" t="s">
        <v>320</v>
      </c>
      <c r="L117" t="s">
        <v>7</v>
      </c>
      <c r="M117" t="s">
        <v>62</v>
      </c>
      <c r="N117" t="s">
        <v>321</v>
      </c>
      <c r="O117" t="s">
        <v>324</v>
      </c>
      <c r="P117" t="s">
        <v>265</v>
      </c>
      <c r="R117" t="s">
        <v>325</v>
      </c>
      <c r="T117">
        <v>1</v>
      </c>
      <c r="U117" t="s">
        <v>68</v>
      </c>
      <c r="X117">
        <v>50000000</v>
      </c>
      <c r="Y117">
        <v>50000000</v>
      </c>
    </row>
    <row r="118" spans="1:25">
      <c r="A118" t="s">
        <v>57</v>
      </c>
      <c r="B118" t="s">
        <v>1243</v>
      </c>
      <c r="C118" t="s">
        <v>434</v>
      </c>
      <c r="D118" t="s">
        <v>275</v>
      </c>
      <c r="E118" t="s">
        <v>3</v>
      </c>
      <c r="F118" t="s">
        <v>20</v>
      </c>
      <c r="G118">
        <v>1116</v>
      </c>
      <c r="H118" t="s">
        <v>435</v>
      </c>
      <c r="I118" t="s">
        <v>435</v>
      </c>
      <c r="J118" t="s">
        <v>435</v>
      </c>
      <c r="K118" t="s">
        <v>320</v>
      </c>
      <c r="L118" t="s">
        <v>7</v>
      </c>
      <c r="M118" t="s">
        <v>62</v>
      </c>
      <c r="N118" t="s">
        <v>321</v>
      </c>
      <c r="O118" t="s">
        <v>64</v>
      </c>
      <c r="P118" t="s">
        <v>277</v>
      </c>
      <c r="R118" t="s">
        <v>67</v>
      </c>
      <c r="T118">
        <v>1</v>
      </c>
      <c r="U118" t="s">
        <v>68</v>
      </c>
      <c r="X118">
        <v>50000000</v>
      </c>
      <c r="Y118">
        <v>50000000</v>
      </c>
    </row>
    <row r="119" spans="1:25">
      <c r="A119" t="s">
        <v>57</v>
      </c>
      <c r="B119" t="s">
        <v>1244</v>
      </c>
      <c r="C119" t="s">
        <v>436</v>
      </c>
      <c r="D119" t="s">
        <v>436</v>
      </c>
      <c r="E119" t="s">
        <v>3</v>
      </c>
      <c r="F119" t="s">
        <v>17</v>
      </c>
      <c r="G119">
        <v>1117</v>
      </c>
      <c r="H119" t="s">
        <v>437</v>
      </c>
      <c r="I119" t="s">
        <v>437</v>
      </c>
      <c r="J119" t="s">
        <v>437</v>
      </c>
      <c r="K119" t="s">
        <v>320</v>
      </c>
      <c r="L119" t="s">
        <v>7</v>
      </c>
      <c r="M119" t="s">
        <v>62</v>
      </c>
      <c r="N119" t="s">
        <v>321</v>
      </c>
      <c r="O119" t="s">
        <v>324</v>
      </c>
      <c r="P119" t="s">
        <v>277</v>
      </c>
      <c r="R119" t="s">
        <v>325</v>
      </c>
      <c r="T119">
        <v>1</v>
      </c>
      <c r="U119" t="s">
        <v>68</v>
      </c>
      <c r="X119">
        <v>50000000</v>
      </c>
      <c r="Y119">
        <v>50000000</v>
      </c>
    </row>
    <row r="120" spans="1:25">
      <c r="A120" t="s">
        <v>57</v>
      </c>
      <c r="B120" t="s">
        <v>1245</v>
      </c>
      <c r="C120" t="s">
        <v>438</v>
      </c>
      <c r="D120" t="s">
        <v>279</v>
      </c>
      <c r="E120" t="s">
        <v>3</v>
      </c>
      <c r="F120" t="s">
        <v>20</v>
      </c>
      <c r="G120">
        <v>1118</v>
      </c>
      <c r="H120" t="s">
        <v>439</v>
      </c>
      <c r="I120" t="s">
        <v>439</v>
      </c>
      <c r="J120" t="s">
        <v>439</v>
      </c>
      <c r="K120" t="s">
        <v>320</v>
      </c>
      <c r="L120" t="s">
        <v>7</v>
      </c>
      <c r="M120" t="s">
        <v>62</v>
      </c>
      <c r="N120" t="s">
        <v>321</v>
      </c>
      <c r="O120" t="s">
        <v>64</v>
      </c>
      <c r="P120" t="s">
        <v>281</v>
      </c>
      <c r="R120" t="s">
        <v>67</v>
      </c>
      <c r="T120">
        <v>1</v>
      </c>
      <c r="U120" t="s">
        <v>68</v>
      </c>
      <c r="X120">
        <v>50000000</v>
      </c>
      <c r="Y120">
        <v>50000000</v>
      </c>
    </row>
    <row r="121" spans="1:25">
      <c r="A121" t="s">
        <v>57</v>
      </c>
      <c r="B121" t="s">
        <v>1246</v>
      </c>
      <c r="C121" t="s">
        <v>440</v>
      </c>
      <c r="D121" t="s">
        <v>440</v>
      </c>
      <c r="E121" t="s">
        <v>3</v>
      </c>
      <c r="F121" t="s">
        <v>17</v>
      </c>
      <c r="G121">
        <v>1119</v>
      </c>
      <c r="H121" t="s">
        <v>441</v>
      </c>
      <c r="I121" t="s">
        <v>441</v>
      </c>
      <c r="J121" t="s">
        <v>441</v>
      </c>
      <c r="K121" t="s">
        <v>320</v>
      </c>
      <c r="L121" t="s">
        <v>7</v>
      </c>
      <c r="M121" t="s">
        <v>62</v>
      </c>
      <c r="N121" t="s">
        <v>321</v>
      </c>
      <c r="O121" t="s">
        <v>324</v>
      </c>
      <c r="P121" t="s">
        <v>281</v>
      </c>
      <c r="R121" t="s">
        <v>325</v>
      </c>
      <c r="T121">
        <v>1</v>
      </c>
      <c r="U121" t="s">
        <v>68</v>
      </c>
      <c r="X121">
        <v>50000000</v>
      </c>
      <c r="Y121">
        <v>50000000</v>
      </c>
    </row>
    <row r="122" spans="1:25">
      <c r="A122" t="s">
        <v>57</v>
      </c>
      <c r="B122" t="s">
        <v>1247</v>
      </c>
      <c r="C122" t="s">
        <v>442</v>
      </c>
      <c r="D122" t="s">
        <v>299</v>
      </c>
      <c r="E122" t="s">
        <v>3</v>
      </c>
      <c r="F122" t="s">
        <v>20</v>
      </c>
      <c r="G122">
        <v>1120</v>
      </c>
      <c r="H122" t="s">
        <v>443</v>
      </c>
      <c r="I122" t="s">
        <v>443</v>
      </c>
      <c r="J122" t="s">
        <v>443</v>
      </c>
      <c r="K122" t="s">
        <v>320</v>
      </c>
      <c r="L122" t="s">
        <v>7</v>
      </c>
      <c r="M122" t="s">
        <v>62</v>
      </c>
      <c r="N122" t="s">
        <v>321</v>
      </c>
      <c r="O122" t="s">
        <v>64</v>
      </c>
      <c r="P122" t="s">
        <v>301</v>
      </c>
      <c r="R122" t="s">
        <v>67</v>
      </c>
      <c r="T122">
        <v>1</v>
      </c>
      <c r="U122" t="s">
        <v>68</v>
      </c>
      <c r="X122">
        <v>50000000</v>
      </c>
      <c r="Y122">
        <v>50000000</v>
      </c>
    </row>
    <row r="123" spans="1:25">
      <c r="A123" t="s">
        <v>57</v>
      </c>
      <c r="B123" t="s">
        <v>1248</v>
      </c>
      <c r="C123" t="s">
        <v>444</v>
      </c>
      <c r="D123" t="s">
        <v>444</v>
      </c>
      <c r="E123" t="s">
        <v>3</v>
      </c>
      <c r="F123" t="s">
        <v>17</v>
      </c>
      <c r="G123">
        <v>1121</v>
      </c>
      <c r="H123" t="s">
        <v>445</v>
      </c>
      <c r="I123" t="s">
        <v>445</v>
      </c>
      <c r="J123" t="s">
        <v>445</v>
      </c>
      <c r="K123" t="s">
        <v>320</v>
      </c>
      <c r="L123" t="s">
        <v>7</v>
      </c>
      <c r="M123" t="s">
        <v>62</v>
      </c>
      <c r="N123" t="s">
        <v>321</v>
      </c>
      <c r="O123" t="s">
        <v>324</v>
      </c>
      <c r="P123" t="s">
        <v>301</v>
      </c>
      <c r="R123" t="s">
        <v>325</v>
      </c>
      <c r="T123">
        <v>1</v>
      </c>
      <c r="U123" t="s">
        <v>68</v>
      </c>
      <c r="X123">
        <v>50000000</v>
      </c>
      <c r="Y123">
        <v>50000000</v>
      </c>
    </row>
    <row r="124" spans="1:25">
      <c r="A124" t="s">
        <v>57</v>
      </c>
      <c r="B124" t="s">
        <v>1249</v>
      </c>
      <c r="C124" t="s">
        <v>446</v>
      </c>
      <c r="D124" t="s">
        <v>315</v>
      </c>
      <c r="E124" t="s">
        <v>3</v>
      </c>
      <c r="F124" t="s">
        <v>20</v>
      </c>
      <c r="G124">
        <v>1122</v>
      </c>
      <c r="H124" t="s">
        <v>447</v>
      </c>
      <c r="I124" t="s">
        <v>447</v>
      </c>
      <c r="J124" t="s">
        <v>447</v>
      </c>
      <c r="K124" t="s">
        <v>320</v>
      </c>
      <c r="L124" t="s">
        <v>7</v>
      </c>
      <c r="M124" t="s">
        <v>62</v>
      </c>
      <c r="N124" t="s">
        <v>321</v>
      </c>
      <c r="O124" t="s">
        <v>64</v>
      </c>
      <c r="P124" t="s">
        <v>317</v>
      </c>
      <c r="R124" t="s">
        <v>67</v>
      </c>
      <c r="T124">
        <v>1</v>
      </c>
      <c r="U124" t="s">
        <v>68</v>
      </c>
      <c r="X124">
        <v>50000000</v>
      </c>
      <c r="Y124">
        <v>50000000</v>
      </c>
    </row>
    <row r="125" spans="1:25">
      <c r="A125" t="s">
        <v>57</v>
      </c>
      <c r="B125" t="s">
        <v>1250</v>
      </c>
      <c r="C125" t="s">
        <v>448</v>
      </c>
      <c r="D125" t="s">
        <v>448</v>
      </c>
      <c r="E125" t="s">
        <v>3</v>
      </c>
      <c r="F125" t="s">
        <v>17</v>
      </c>
      <c r="G125">
        <v>1123</v>
      </c>
      <c r="H125" t="s">
        <v>449</v>
      </c>
      <c r="I125" t="s">
        <v>449</v>
      </c>
      <c r="J125" t="s">
        <v>449</v>
      </c>
      <c r="K125" t="s">
        <v>320</v>
      </c>
      <c r="L125" t="s">
        <v>7</v>
      </c>
      <c r="M125" t="s">
        <v>62</v>
      </c>
      <c r="N125" t="s">
        <v>321</v>
      </c>
      <c r="O125" t="s">
        <v>324</v>
      </c>
      <c r="P125" t="s">
        <v>317</v>
      </c>
      <c r="R125" t="s">
        <v>325</v>
      </c>
      <c r="T125">
        <v>1</v>
      </c>
      <c r="U125" t="s">
        <v>68</v>
      </c>
      <c r="X125">
        <v>50000000</v>
      </c>
      <c r="Y125">
        <v>50000000</v>
      </c>
    </row>
    <row r="126" spans="1:25">
      <c r="A126" t="s">
        <v>57</v>
      </c>
      <c r="B126" t="s">
        <v>1251</v>
      </c>
      <c r="C126" t="s">
        <v>342</v>
      </c>
      <c r="D126" t="s">
        <v>99</v>
      </c>
      <c r="E126" t="s">
        <v>3</v>
      </c>
      <c r="F126" t="s">
        <v>20</v>
      </c>
      <c r="G126">
        <v>1124</v>
      </c>
      <c r="H126" t="s">
        <v>450</v>
      </c>
      <c r="I126" t="s">
        <v>450</v>
      </c>
      <c r="J126" t="s">
        <v>450</v>
      </c>
      <c r="K126" t="s">
        <v>451</v>
      </c>
      <c r="L126" t="s">
        <v>7</v>
      </c>
      <c r="M126" t="s">
        <v>62</v>
      </c>
      <c r="N126" t="s">
        <v>321</v>
      </c>
      <c r="O126" t="s">
        <v>64</v>
      </c>
      <c r="P126" t="s">
        <v>101</v>
      </c>
      <c r="R126" t="s">
        <v>67</v>
      </c>
      <c r="T126">
        <v>1</v>
      </c>
      <c r="U126" t="s">
        <v>68</v>
      </c>
      <c r="X126">
        <v>50000000</v>
      </c>
      <c r="Y126">
        <v>50000000</v>
      </c>
    </row>
    <row r="127" spans="1:25">
      <c r="A127" t="s">
        <v>57</v>
      </c>
      <c r="B127" t="s">
        <v>1252</v>
      </c>
      <c r="C127" t="s">
        <v>370</v>
      </c>
      <c r="D127" t="s">
        <v>155</v>
      </c>
      <c r="E127" t="s">
        <v>3</v>
      </c>
      <c r="F127" t="s">
        <v>20</v>
      </c>
      <c r="G127">
        <v>1125</v>
      </c>
      <c r="H127" t="s">
        <v>452</v>
      </c>
      <c r="I127" t="s">
        <v>452</v>
      </c>
      <c r="J127" t="s">
        <v>452</v>
      </c>
      <c r="K127" t="s">
        <v>451</v>
      </c>
      <c r="L127" t="s">
        <v>7</v>
      </c>
      <c r="M127" t="s">
        <v>62</v>
      </c>
      <c r="N127" t="s">
        <v>321</v>
      </c>
      <c r="O127" t="s">
        <v>64</v>
      </c>
      <c r="P127" t="s">
        <v>157</v>
      </c>
      <c r="R127" t="s">
        <v>67</v>
      </c>
      <c r="T127">
        <v>1</v>
      </c>
      <c r="U127" t="s">
        <v>68</v>
      </c>
      <c r="X127">
        <v>50000000</v>
      </c>
      <c r="Y127">
        <v>50000000</v>
      </c>
    </row>
    <row r="128" spans="1:25">
      <c r="A128" t="s">
        <v>57</v>
      </c>
      <c r="B128" t="s">
        <v>1253</v>
      </c>
      <c r="C128" t="s">
        <v>392</v>
      </c>
      <c r="D128" t="s">
        <v>393</v>
      </c>
      <c r="E128" t="s">
        <v>3</v>
      </c>
      <c r="F128" t="s">
        <v>8</v>
      </c>
      <c r="G128">
        <v>1126</v>
      </c>
      <c r="H128" t="s">
        <v>453</v>
      </c>
      <c r="I128" t="s">
        <v>454</v>
      </c>
      <c r="J128" t="s">
        <v>454</v>
      </c>
      <c r="K128" t="s">
        <v>451</v>
      </c>
      <c r="L128" t="s">
        <v>7</v>
      </c>
      <c r="M128" t="s">
        <v>62</v>
      </c>
      <c r="N128" t="s">
        <v>396</v>
      </c>
      <c r="O128" t="s">
        <v>8</v>
      </c>
      <c r="P128" t="s">
        <v>455</v>
      </c>
      <c r="R128" t="s">
        <v>67</v>
      </c>
      <c r="T128">
        <v>1</v>
      </c>
      <c r="U128" t="s">
        <v>68</v>
      </c>
      <c r="X128">
        <v>50000000</v>
      </c>
      <c r="Y128">
        <v>50000000</v>
      </c>
    </row>
    <row r="129" spans="1:25">
      <c r="A129" t="s">
        <v>57</v>
      </c>
      <c r="B129" t="s">
        <v>1254</v>
      </c>
      <c r="C129" t="s">
        <v>456</v>
      </c>
      <c r="D129" t="s">
        <v>457</v>
      </c>
      <c r="E129" t="s">
        <v>3</v>
      </c>
      <c r="F129" t="s">
        <v>8</v>
      </c>
      <c r="G129">
        <v>1127</v>
      </c>
      <c r="H129" t="s">
        <v>458</v>
      </c>
      <c r="I129" t="s">
        <v>454</v>
      </c>
      <c r="J129" t="s">
        <v>454</v>
      </c>
      <c r="K129" t="s">
        <v>451</v>
      </c>
      <c r="L129" t="s">
        <v>7</v>
      </c>
      <c r="M129" t="s">
        <v>62</v>
      </c>
      <c r="N129" t="s">
        <v>396</v>
      </c>
      <c r="O129" t="s">
        <v>8</v>
      </c>
      <c r="P129" t="s">
        <v>459</v>
      </c>
      <c r="R129" t="s">
        <v>67</v>
      </c>
      <c r="T129">
        <v>1</v>
      </c>
      <c r="U129" t="s">
        <v>68</v>
      </c>
      <c r="X129">
        <v>50000000</v>
      </c>
      <c r="Y129">
        <v>50000000</v>
      </c>
    </row>
    <row r="130" spans="1:25">
      <c r="A130" t="s">
        <v>57</v>
      </c>
      <c r="B130" t="s">
        <v>1255</v>
      </c>
      <c r="C130" t="s">
        <v>446</v>
      </c>
      <c r="D130" t="s">
        <v>315</v>
      </c>
      <c r="E130" t="s">
        <v>3</v>
      </c>
      <c r="F130" t="s">
        <v>20</v>
      </c>
      <c r="G130">
        <v>1128</v>
      </c>
      <c r="H130" t="s">
        <v>460</v>
      </c>
      <c r="I130" t="s">
        <v>461</v>
      </c>
      <c r="J130" t="s">
        <v>461</v>
      </c>
      <c r="K130" t="s">
        <v>451</v>
      </c>
      <c r="L130" t="s">
        <v>7</v>
      </c>
      <c r="M130" t="s">
        <v>62</v>
      </c>
      <c r="N130" t="s">
        <v>321</v>
      </c>
      <c r="O130" t="s">
        <v>64</v>
      </c>
      <c r="P130" t="s">
        <v>317</v>
      </c>
      <c r="R130" t="s">
        <v>67</v>
      </c>
      <c r="T130">
        <v>1</v>
      </c>
      <c r="U130" t="s">
        <v>68</v>
      </c>
      <c r="X130">
        <v>50000000</v>
      </c>
      <c r="Y130">
        <v>50000000</v>
      </c>
    </row>
    <row r="131" spans="1:25">
      <c r="A131" t="s">
        <v>57</v>
      </c>
      <c r="B131" t="s">
        <v>1256</v>
      </c>
      <c r="C131" t="s">
        <v>543</v>
      </c>
      <c r="D131" t="s">
        <v>544</v>
      </c>
      <c r="E131" t="s">
        <v>3</v>
      </c>
      <c r="F131" t="s">
        <v>11</v>
      </c>
      <c r="G131">
        <v>1200</v>
      </c>
      <c r="H131" t="s">
        <v>545</v>
      </c>
      <c r="I131" t="s">
        <v>545</v>
      </c>
      <c r="J131" t="s">
        <v>545</v>
      </c>
      <c r="K131" t="s">
        <v>320</v>
      </c>
      <c r="L131" t="s">
        <v>14</v>
      </c>
      <c r="M131" t="s">
        <v>546</v>
      </c>
      <c r="N131" t="s">
        <v>14</v>
      </c>
      <c r="O131" t="s">
        <v>11</v>
      </c>
      <c r="P131" t="s">
        <v>547</v>
      </c>
      <c r="R131" t="s">
        <v>325</v>
      </c>
      <c r="T131">
        <v>1</v>
      </c>
      <c r="U131" t="s">
        <v>548</v>
      </c>
      <c r="X131">
        <v>210000000</v>
      </c>
      <c r="Y131">
        <v>210000000</v>
      </c>
    </row>
    <row r="132" spans="1:25">
      <c r="A132" t="s">
        <v>57</v>
      </c>
      <c r="B132" t="s">
        <v>1257</v>
      </c>
      <c r="C132" t="s">
        <v>549</v>
      </c>
      <c r="D132" t="s">
        <v>550</v>
      </c>
      <c r="E132" t="s">
        <v>3</v>
      </c>
      <c r="F132" t="s">
        <v>11</v>
      </c>
      <c r="G132">
        <v>1201</v>
      </c>
      <c r="H132" t="s">
        <v>551</v>
      </c>
      <c r="I132" t="s">
        <v>551</v>
      </c>
      <c r="J132" t="s">
        <v>551</v>
      </c>
      <c r="K132" t="s">
        <v>320</v>
      </c>
      <c r="L132" t="s">
        <v>14</v>
      </c>
      <c r="M132" t="s">
        <v>546</v>
      </c>
      <c r="N132" t="s">
        <v>14</v>
      </c>
      <c r="O132" t="s">
        <v>11</v>
      </c>
      <c r="P132" t="s">
        <v>552</v>
      </c>
      <c r="R132" t="s">
        <v>325</v>
      </c>
      <c r="T132">
        <v>1</v>
      </c>
      <c r="U132" t="s">
        <v>548</v>
      </c>
      <c r="X132">
        <v>210000000</v>
      </c>
      <c r="Y132">
        <v>210000000</v>
      </c>
    </row>
    <row r="133" spans="1:25">
      <c r="A133" t="s">
        <v>57</v>
      </c>
      <c r="B133" t="s">
        <v>1258</v>
      </c>
      <c r="C133" t="s">
        <v>553</v>
      </c>
      <c r="D133" t="s">
        <v>554</v>
      </c>
      <c r="E133" t="s">
        <v>3</v>
      </c>
      <c r="F133" t="s">
        <v>11</v>
      </c>
      <c r="G133">
        <v>1202</v>
      </c>
      <c r="H133" t="s">
        <v>555</v>
      </c>
      <c r="I133" t="s">
        <v>555</v>
      </c>
      <c r="J133" t="s">
        <v>555</v>
      </c>
      <c r="K133" t="s">
        <v>320</v>
      </c>
      <c r="L133" t="s">
        <v>14</v>
      </c>
      <c r="M133" t="s">
        <v>546</v>
      </c>
      <c r="N133" t="s">
        <v>14</v>
      </c>
      <c r="O133" t="s">
        <v>11</v>
      </c>
      <c r="P133" t="s">
        <v>556</v>
      </c>
      <c r="R133" t="s">
        <v>325</v>
      </c>
      <c r="T133">
        <v>1</v>
      </c>
      <c r="U133" t="s">
        <v>548</v>
      </c>
      <c r="X133">
        <v>210000000</v>
      </c>
      <c r="Y133">
        <v>210000000</v>
      </c>
    </row>
    <row r="134" spans="1:25">
      <c r="A134" t="s">
        <v>57</v>
      </c>
      <c r="B134" t="s">
        <v>1259</v>
      </c>
      <c r="C134" t="s">
        <v>557</v>
      </c>
      <c r="D134" t="s">
        <v>558</v>
      </c>
      <c r="E134" t="s">
        <v>3</v>
      </c>
      <c r="F134" t="s">
        <v>11</v>
      </c>
      <c r="G134">
        <v>1203</v>
      </c>
      <c r="H134" t="s">
        <v>559</v>
      </c>
      <c r="I134" t="s">
        <v>559</v>
      </c>
      <c r="J134" t="s">
        <v>559</v>
      </c>
      <c r="K134" t="s">
        <v>320</v>
      </c>
      <c r="L134" t="s">
        <v>560</v>
      </c>
      <c r="M134" t="s">
        <v>546</v>
      </c>
      <c r="N134" t="s">
        <v>15</v>
      </c>
      <c r="O134" t="s">
        <v>11</v>
      </c>
      <c r="P134" t="s">
        <v>561</v>
      </c>
      <c r="R134" t="s">
        <v>325</v>
      </c>
      <c r="T134">
        <v>1</v>
      </c>
      <c r="U134" t="s">
        <v>548</v>
      </c>
      <c r="X134">
        <v>210000000</v>
      </c>
      <c r="Y134">
        <v>210000000</v>
      </c>
    </row>
    <row r="135" spans="1:25">
      <c r="A135" t="s">
        <v>57</v>
      </c>
      <c r="B135" t="s">
        <v>1260</v>
      </c>
      <c r="C135" t="s">
        <v>562</v>
      </c>
      <c r="D135" t="s">
        <v>563</v>
      </c>
      <c r="E135" t="s">
        <v>3</v>
      </c>
      <c r="F135" t="s">
        <v>11</v>
      </c>
      <c r="G135">
        <v>1204</v>
      </c>
      <c r="H135" t="s">
        <v>564</v>
      </c>
      <c r="I135" t="s">
        <v>564</v>
      </c>
      <c r="J135" t="s">
        <v>564</v>
      </c>
      <c r="K135" t="s">
        <v>320</v>
      </c>
      <c r="L135" t="s">
        <v>560</v>
      </c>
      <c r="M135" t="s">
        <v>546</v>
      </c>
      <c r="N135" t="s">
        <v>15</v>
      </c>
      <c r="O135" t="s">
        <v>11</v>
      </c>
      <c r="P135" t="s">
        <v>565</v>
      </c>
      <c r="R135" t="s">
        <v>325</v>
      </c>
      <c r="T135">
        <v>1</v>
      </c>
      <c r="U135" t="s">
        <v>548</v>
      </c>
      <c r="X135">
        <v>210000000</v>
      </c>
      <c r="Y135">
        <v>210000000</v>
      </c>
    </row>
    <row r="136" spans="1:25">
      <c r="A136" t="s">
        <v>57</v>
      </c>
      <c r="B136" t="s">
        <v>1261</v>
      </c>
      <c r="C136" t="s">
        <v>566</v>
      </c>
      <c r="D136" t="s">
        <v>567</v>
      </c>
      <c r="E136" t="s">
        <v>3</v>
      </c>
      <c r="F136" t="s">
        <v>11</v>
      </c>
      <c r="G136">
        <v>1205</v>
      </c>
      <c r="H136" t="s">
        <v>568</v>
      </c>
      <c r="I136" t="s">
        <v>568</v>
      </c>
      <c r="J136" t="s">
        <v>568</v>
      </c>
      <c r="K136" t="s">
        <v>320</v>
      </c>
      <c r="L136" t="s">
        <v>560</v>
      </c>
      <c r="M136" t="s">
        <v>546</v>
      </c>
      <c r="N136" t="s">
        <v>15</v>
      </c>
      <c r="O136" t="s">
        <v>11</v>
      </c>
      <c r="P136" t="s">
        <v>569</v>
      </c>
      <c r="R136" t="s">
        <v>325</v>
      </c>
      <c r="T136">
        <v>1</v>
      </c>
      <c r="U136" t="s">
        <v>548</v>
      </c>
      <c r="X136">
        <v>210000000</v>
      </c>
      <c r="Y136">
        <v>210000000</v>
      </c>
    </row>
    <row r="137" spans="1:25">
      <c r="A137" t="s">
        <v>57</v>
      </c>
      <c r="B137" t="s">
        <v>1262</v>
      </c>
      <c r="C137" t="s">
        <v>570</v>
      </c>
      <c r="D137" t="s">
        <v>571</v>
      </c>
      <c r="E137" t="s">
        <v>3</v>
      </c>
      <c r="F137" t="s">
        <v>11</v>
      </c>
      <c r="G137">
        <v>1206</v>
      </c>
      <c r="H137" t="s">
        <v>572</v>
      </c>
      <c r="I137" t="s">
        <v>572</v>
      </c>
      <c r="J137" t="s">
        <v>572</v>
      </c>
      <c r="K137" t="s">
        <v>320</v>
      </c>
      <c r="L137" t="s">
        <v>16</v>
      </c>
      <c r="M137" t="s">
        <v>546</v>
      </c>
      <c r="N137" t="s">
        <v>16</v>
      </c>
      <c r="O137" t="s">
        <v>11</v>
      </c>
      <c r="P137" t="s">
        <v>573</v>
      </c>
      <c r="R137" t="s">
        <v>325</v>
      </c>
      <c r="T137">
        <v>1</v>
      </c>
      <c r="U137" t="s">
        <v>548</v>
      </c>
      <c r="X137">
        <v>210000000</v>
      </c>
      <c r="Y137">
        <v>210000000</v>
      </c>
    </row>
    <row r="138" spans="1:25">
      <c r="A138" t="s">
        <v>57</v>
      </c>
      <c r="B138" t="s">
        <v>1263</v>
      </c>
      <c r="C138" t="s">
        <v>574</v>
      </c>
      <c r="D138" t="s">
        <v>575</v>
      </c>
      <c r="E138" t="s">
        <v>3</v>
      </c>
      <c r="F138" t="s">
        <v>11</v>
      </c>
      <c r="G138">
        <v>1207</v>
      </c>
      <c r="H138" t="s">
        <v>576</v>
      </c>
      <c r="I138" t="s">
        <v>576</v>
      </c>
      <c r="J138" t="s">
        <v>576</v>
      </c>
      <c r="K138" t="s">
        <v>320</v>
      </c>
      <c r="L138" t="s">
        <v>16</v>
      </c>
      <c r="M138" t="s">
        <v>546</v>
      </c>
      <c r="N138" t="s">
        <v>16</v>
      </c>
      <c r="O138" t="s">
        <v>11</v>
      </c>
      <c r="P138" t="s">
        <v>577</v>
      </c>
      <c r="R138" t="s">
        <v>325</v>
      </c>
      <c r="T138">
        <v>1</v>
      </c>
      <c r="U138" t="s">
        <v>548</v>
      </c>
      <c r="X138">
        <v>210000000</v>
      </c>
      <c r="Y138">
        <v>210000000</v>
      </c>
    </row>
    <row r="139" spans="1:25">
      <c r="A139" t="s">
        <v>57</v>
      </c>
      <c r="B139" t="s">
        <v>1264</v>
      </c>
      <c r="C139" t="s">
        <v>578</v>
      </c>
      <c r="D139" t="s">
        <v>579</v>
      </c>
      <c r="E139" t="s">
        <v>3</v>
      </c>
      <c r="F139" t="s">
        <v>11</v>
      </c>
      <c r="G139">
        <v>1208</v>
      </c>
      <c r="H139" t="s">
        <v>580</v>
      </c>
      <c r="I139" t="s">
        <v>580</v>
      </c>
      <c r="J139" t="s">
        <v>580</v>
      </c>
      <c r="K139" t="s">
        <v>320</v>
      </c>
      <c r="L139" t="s">
        <v>16</v>
      </c>
      <c r="M139" t="s">
        <v>546</v>
      </c>
      <c r="N139" t="s">
        <v>16</v>
      </c>
      <c r="O139" t="s">
        <v>11</v>
      </c>
      <c r="P139" t="s">
        <v>581</v>
      </c>
      <c r="R139" t="s">
        <v>325</v>
      </c>
      <c r="T139">
        <v>1</v>
      </c>
      <c r="U139" t="s">
        <v>548</v>
      </c>
      <c r="X139">
        <v>210000000</v>
      </c>
      <c r="Y139">
        <v>210000000</v>
      </c>
    </row>
    <row r="140" spans="1:25">
      <c r="A140" t="s">
        <v>57</v>
      </c>
      <c r="B140" t="s">
        <v>1265</v>
      </c>
      <c r="C140" t="s">
        <v>582</v>
      </c>
      <c r="D140" t="s">
        <v>583</v>
      </c>
      <c r="E140" t="s">
        <v>3</v>
      </c>
      <c r="F140" t="s">
        <v>11</v>
      </c>
      <c r="G140">
        <v>1209</v>
      </c>
      <c r="H140" t="s">
        <v>584</v>
      </c>
      <c r="I140" t="s">
        <v>584</v>
      </c>
      <c r="J140" t="s">
        <v>584</v>
      </c>
      <c r="K140" t="s">
        <v>320</v>
      </c>
      <c r="L140" t="s">
        <v>12</v>
      </c>
      <c r="M140" t="s">
        <v>546</v>
      </c>
      <c r="N140" t="s">
        <v>12</v>
      </c>
      <c r="O140" t="s">
        <v>11</v>
      </c>
      <c r="P140" t="s">
        <v>585</v>
      </c>
      <c r="R140" t="s">
        <v>325</v>
      </c>
      <c r="T140">
        <v>1</v>
      </c>
      <c r="U140" t="s">
        <v>548</v>
      </c>
      <c r="X140">
        <v>210000000</v>
      </c>
      <c r="Y140">
        <v>210000000</v>
      </c>
    </row>
    <row r="141" spans="1:25">
      <c r="A141" t="s">
        <v>57</v>
      </c>
      <c r="B141" t="s">
        <v>1266</v>
      </c>
      <c r="C141" t="s">
        <v>586</v>
      </c>
      <c r="D141" t="s">
        <v>587</v>
      </c>
      <c r="E141" t="s">
        <v>3</v>
      </c>
      <c r="F141" t="s">
        <v>11</v>
      </c>
      <c r="G141">
        <v>1210</v>
      </c>
      <c r="H141" t="s">
        <v>588</v>
      </c>
      <c r="I141" t="s">
        <v>588</v>
      </c>
      <c r="J141" t="s">
        <v>588</v>
      </c>
      <c r="K141" t="s">
        <v>320</v>
      </c>
      <c r="L141" t="s">
        <v>12</v>
      </c>
      <c r="M141" t="s">
        <v>546</v>
      </c>
      <c r="N141" t="s">
        <v>12</v>
      </c>
      <c r="O141" t="s">
        <v>11</v>
      </c>
      <c r="P141" t="s">
        <v>589</v>
      </c>
      <c r="R141" t="s">
        <v>325</v>
      </c>
      <c r="T141">
        <v>1</v>
      </c>
      <c r="U141" t="s">
        <v>548</v>
      </c>
      <c r="X141">
        <v>210000000</v>
      </c>
      <c r="Y141">
        <v>210000000</v>
      </c>
    </row>
    <row r="142" spans="1:25">
      <c r="A142" t="s">
        <v>57</v>
      </c>
      <c r="B142" t="s">
        <v>1267</v>
      </c>
      <c r="C142" t="s">
        <v>590</v>
      </c>
      <c r="D142" t="s">
        <v>591</v>
      </c>
      <c r="E142" t="s">
        <v>3</v>
      </c>
      <c r="F142" t="s">
        <v>11</v>
      </c>
      <c r="G142">
        <v>1211</v>
      </c>
      <c r="H142" t="s">
        <v>592</v>
      </c>
      <c r="I142" t="s">
        <v>592</v>
      </c>
      <c r="J142" t="s">
        <v>592</v>
      </c>
      <c r="K142" t="s">
        <v>320</v>
      </c>
      <c r="L142" t="s">
        <v>13</v>
      </c>
      <c r="M142" t="s">
        <v>546</v>
      </c>
      <c r="N142" t="s">
        <v>13</v>
      </c>
      <c r="O142" t="s">
        <v>11</v>
      </c>
      <c r="P142" t="s">
        <v>593</v>
      </c>
      <c r="R142" t="s">
        <v>325</v>
      </c>
      <c r="T142">
        <v>1</v>
      </c>
      <c r="U142" t="s">
        <v>548</v>
      </c>
      <c r="X142">
        <v>210000000</v>
      </c>
      <c r="Y142">
        <v>210000000</v>
      </c>
    </row>
    <row r="143" spans="1:25">
      <c r="A143" t="s">
        <v>57</v>
      </c>
      <c r="B143" t="s">
        <v>1268</v>
      </c>
      <c r="C143" t="s">
        <v>594</v>
      </c>
      <c r="D143" t="s">
        <v>595</v>
      </c>
      <c r="E143" t="s">
        <v>3</v>
      </c>
      <c r="F143" t="s">
        <v>11</v>
      </c>
      <c r="G143">
        <v>1212</v>
      </c>
      <c r="H143" t="s">
        <v>596</v>
      </c>
      <c r="I143" t="s">
        <v>596</v>
      </c>
      <c r="J143" t="s">
        <v>596</v>
      </c>
      <c r="K143" t="s">
        <v>320</v>
      </c>
      <c r="L143" t="s">
        <v>13</v>
      </c>
      <c r="M143" t="s">
        <v>546</v>
      </c>
      <c r="N143" t="s">
        <v>13</v>
      </c>
      <c r="O143" t="s">
        <v>11</v>
      </c>
      <c r="P143" t="s">
        <v>597</v>
      </c>
      <c r="R143" t="s">
        <v>325</v>
      </c>
      <c r="T143">
        <v>1</v>
      </c>
      <c r="U143" t="s">
        <v>548</v>
      </c>
      <c r="X143">
        <v>210000000</v>
      </c>
      <c r="Y143">
        <v>210000000</v>
      </c>
    </row>
    <row r="144" spans="1:25">
      <c r="A144" t="s">
        <v>57</v>
      </c>
      <c r="B144" t="s">
        <v>1269</v>
      </c>
      <c r="C144" t="s">
        <v>598</v>
      </c>
      <c r="D144" t="s">
        <v>599</v>
      </c>
      <c r="E144" t="s">
        <v>3</v>
      </c>
      <c r="F144" t="s">
        <v>11</v>
      </c>
      <c r="G144">
        <v>1213</v>
      </c>
      <c r="H144" t="s">
        <v>600</v>
      </c>
      <c r="I144" t="s">
        <v>600</v>
      </c>
      <c r="J144" t="s">
        <v>600</v>
      </c>
      <c r="K144" t="s">
        <v>320</v>
      </c>
      <c r="L144" t="s">
        <v>13</v>
      </c>
      <c r="M144" t="s">
        <v>546</v>
      </c>
      <c r="N144" t="s">
        <v>13</v>
      </c>
      <c r="O144" t="s">
        <v>11</v>
      </c>
      <c r="P144" t="s">
        <v>601</v>
      </c>
      <c r="R144" t="s">
        <v>325</v>
      </c>
      <c r="T144">
        <v>1</v>
      </c>
      <c r="U144" t="s">
        <v>548</v>
      </c>
      <c r="X144">
        <v>210000000</v>
      </c>
      <c r="Y144">
        <v>210000000</v>
      </c>
    </row>
    <row r="145" spans="1:25">
      <c r="A145" t="s">
        <v>57</v>
      </c>
      <c r="B145" t="s">
        <v>1270</v>
      </c>
      <c r="C145" t="s">
        <v>610</v>
      </c>
      <c r="D145" t="s">
        <v>611</v>
      </c>
      <c r="E145" t="s">
        <v>3</v>
      </c>
      <c r="F145" t="s">
        <v>4</v>
      </c>
      <c r="G145">
        <v>1300</v>
      </c>
      <c r="H145" t="s">
        <v>612</v>
      </c>
      <c r="I145" t="s">
        <v>612</v>
      </c>
      <c r="J145" t="s">
        <v>612</v>
      </c>
      <c r="K145" t="s">
        <v>61</v>
      </c>
      <c r="L145" t="s">
        <v>5</v>
      </c>
      <c r="M145" t="s">
        <v>613</v>
      </c>
      <c r="N145" t="s">
        <v>614</v>
      </c>
      <c r="O145" t="s">
        <v>615</v>
      </c>
      <c r="P145" t="s">
        <v>616</v>
      </c>
      <c r="Q145" t="s">
        <v>617</v>
      </c>
      <c r="R145" t="s">
        <v>325</v>
      </c>
      <c r="T145">
        <v>1</v>
      </c>
      <c r="U145" t="s">
        <v>618</v>
      </c>
      <c r="X145">
        <v>5000000</v>
      </c>
      <c r="Y145">
        <v>5000000</v>
      </c>
    </row>
    <row r="146" spans="1:25">
      <c r="A146" t="s">
        <v>57</v>
      </c>
      <c r="B146" t="s">
        <v>1271</v>
      </c>
      <c r="C146" t="s">
        <v>619</v>
      </c>
      <c r="D146" t="s">
        <v>620</v>
      </c>
      <c r="E146" t="s">
        <v>3</v>
      </c>
      <c r="F146" t="s">
        <v>4</v>
      </c>
      <c r="G146">
        <v>1301</v>
      </c>
      <c r="H146" t="s">
        <v>621</v>
      </c>
      <c r="I146" t="s">
        <v>621</v>
      </c>
      <c r="J146" t="s">
        <v>621</v>
      </c>
      <c r="K146" t="s">
        <v>61</v>
      </c>
      <c r="L146" t="s">
        <v>5</v>
      </c>
      <c r="M146" t="s">
        <v>613</v>
      </c>
      <c r="N146" t="s">
        <v>614</v>
      </c>
      <c r="O146" t="s">
        <v>615</v>
      </c>
      <c r="P146" t="s">
        <v>616</v>
      </c>
      <c r="Q146" t="s">
        <v>617</v>
      </c>
      <c r="R146" t="s">
        <v>325</v>
      </c>
      <c r="S146" t="s">
        <v>622</v>
      </c>
      <c r="T146">
        <v>1</v>
      </c>
      <c r="U146" t="s">
        <v>618</v>
      </c>
      <c r="X146">
        <v>5000000</v>
      </c>
      <c r="Y146">
        <v>5000000</v>
      </c>
    </row>
    <row r="147" spans="1:25">
      <c r="A147" t="s">
        <v>57</v>
      </c>
      <c r="B147" t="s">
        <v>1272</v>
      </c>
      <c r="C147" t="s">
        <v>623</v>
      </c>
      <c r="D147" t="s">
        <v>624</v>
      </c>
      <c r="E147" t="s">
        <v>3</v>
      </c>
      <c r="F147" t="s">
        <v>4</v>
      </c>
      <c r="G147">
        <v>1302</v>
      </c>
      <c r="H147" t="s">
        <v>625</v>
      </c>
      <c r="I147" t="s">
        <v>625</v>
      </c>
      <c r="J147" t="s">
        <v>625</v>
      </c>
      <c r="K147" t="s">
        <v>61</v>
      </c>
      <c r="L147" t="s">
        <v>5</v>
      </c>
      <c r="M147" t="s">
        <v>613</v>
      </c>
      <c r="N147" t="s">
        <v>614</v>
      </c>
      <c r="O147" t="s">
        <v>615</v>
      </c>
      <c r="P147" t="s">
        <v>626</v>
      </c>
      <c r="Q147" t="s">
        <v>617</v>
      </c>
      <c r="R147" t="s">
        <v>325</v>
      </c>
      <c r="T147">
        <v>1</v>
      </c>
      <c r="U147" t="s">
        <v>618</v>
      </c>
      <c r="X147">
        <v>5000000</v>
      </c>
      <c r="Y147">
        <v>5000000</v>
      </c>
    </row>
    <row r="148" spans="1:25">
      <c r="A148" t="s">
        <v>57</v>
      </c>
      <c r="B148" t="s">
        <v>1273</v>
      </c>
      <c r="C148" t="s">
        <v>627</v>
      </c>
      <c r="D148" t="s">
        <v>628</v>
      </c>
      <c r="E148" t="s">
        <v>3</v>
      </c>
      <c r="F148" t="s">
        <v>4</v>
      </c>
      <c r="G148">
        <v>1303</v>
      </c>
      <c r="H148" t="s">
        <v>629</v>
      </c>
      <c r="I148" t="s">
        <v>629</v>
      </c>
      <c r="J148" t="s">
        <v>629</v>
      </c>
      <c r="K148" t="s">
        <v>61</v>
      </c>
      <c r="L148" t="s">
        <v>5</v>
      </c>
      <c r="M148" t="s">
        <v>613</v>
      </c>
      <c r="N148" t="s">
        <v>614</v>
      </c>
      <c r="O148" t="s">
        <v>615</v>
      </c>
      <c r="P148" t="s">
        <v>626</v>
      </c>
      <c r="Q148" t="s">
        <v>617</v>
      </c>
      <c r="R148" t="s">
        <v>325</v>
      </c>
      <c r="S148" t="s">
        <v>622</v>
      </c>
      <c r="T148">
        <v>1</v>
      </c>
      <c r="U148" t="s">
        <v>618</v>
      </c>
      <c r="X148">
        <v>5000000</v>
      </c>
      <c r="Y148">
        <v>5000000</v>
      </c>
    </row>
    <row r="149" spans="1:25">
      <c r="A149" t="s">
        <v>57</v>
      </c>
      <c r="B149" t="s">
        <v>1274</v>
      </c>
      <c r="C149" t="s">
        <v>630</v>
      </c>
      <c r="D149" t="s">
        <v>631</v>
      </c>
      <c r="E149" t="s">
        <v>3</v>
      </c>
      <c r="F149" t="s">
        <v>4</v>
      </c>
      <c r="G149">
        <v>1304</v>
      </c>
      <c r="H149" t="s">
        <v>632</v>
      </c>
      <c r="I149" t="s">
        <v>632</v>
      </c>
      <c r="J149" t="s">
        <v>632</v>
      </c>
      <c r="K149" t="s">
        <v>61</v>
      </c>
      <c r="L149" t="s">
        <v>5</v>
      </c>
      <c r="M149" t="s">
        <v>613</v>
      </c>
      <c r="N149" t="s">
        <v>614</v>
      </c>
      <c r="O149" t="s">
        <v>615</v>
      </c>
      <c r="P149" t="s">
        <v>633</v>
      </c>
      <c r="Q149" t="s">
        <v>617</v>
      </c>
      <c r="R149" t="s">
        <v>325</v>
      </c>
      <c r="T149">
        <v>1</v>
      </c>
      <c r="U149" t="s">
        <v>618</v>
      </c>
      <c r="X149">
        <v>5000000</v>
      </c>
      <c r="Y149">
        <v>5000000</v>
      </c>
    </row>
    <row r="150" spans="1:25">
      <c r="A150" t="s">
        <v>57</v>
      </c>
      <c r="B150" t="s">
        <v>1275</v>
      </c>
      <c r="C150" t="s">
        <v>634</v>
      </c>
      <c r="D150" t="s">
        <v>635</v>
      </c>
      <c r="E150" t="s">
        <v>3</v>
      </c>
      <c r="F150" t="s">
        <v>4</v>
      </c>
      <c r="G150">
        <v>1305</v>
      </c>
      <c r="H150" t="s">
        <v>636</v>
      </c>
      <c r="I150" t="s">
        <v>636</v>
      </c>
      <c r="J150" t="s">
        <v>636</v>
      </c>
      <c r="K150" t="s">
        <v>61</v>
      </c>
      <c r="L150" t="s">
        <v>5</v>
      </c>
      <c r="M150" t="s">
        <v>613</v>
      </c>
      <c r="N150" t="s">
        <v>614</v>
      </c>
      <c r="O150" t="s">
        <v>615</v>
      </c>
      <c r="P150" t="s">
        <v>633</v>
      </c>
      <c r="Q150" t="s">
        <v>617</v>
      </c>
      <c r="R150" t="s">
        <v>325</v>
      </c>
      <c r="S150" t="s">
        <v>622</v>
      </c>
      <c r="T150">
        <v>1</v>
      </c>
      <c r="U150" t="s">
        <v>618</v>
      </c>
      <c r="X150">
        <v>5000000</v>
      </c>
      <c r="Y150">
        <v>5000000</v>
      </c>
    </row>
    <row r="151" spans="1:25">
      <c r="A151" t="s">
        <v>57</v>
      </c>
      <c r="B151" t="s">
        <v>1276</v>
      </c>
      <c r="C151" t="s">
        <v>637</v>
      </c>
      <c r="D151" t="s">
        <v>638</v>
      </c>
      <c r="E151" t="s">
        <v>3</v>
      </c>
      <c r="F151" t="s">
        <v>4</v>
      </c>
      <c r="G151">
        <v>1306</v>
      </c>
      <c r="H151" t="s">
        <v>639</v>
      </c>
      <c r="I151" t="s">
        <v>639</v>
      </c>
      <c r="J151" t="s">
        <v>639</v>
      </c>
      <c r="K151" t="s">
        <v>61</v>
      </c>
      <c r="L151" t="s">
        <v>5</v>
      </c>
      <c r="M151" t="s">
        <v>613</v>
      </c>
      <c r="N151" t="s">
        <v>614</v>
      </c>
      <c r="O151" t="s">
        <v>615</v>
      </c>
      <c r="P151" t="s">
        <v>640</v>
      </c>
      <c r="Q151" t="s">
        <v>617</v>
      </c>
      <c r="R151" t="s">
        <v>325</v>
      </c>
      <c r="T151">
        <v>1</v>
      </c>
      <c r="U151" t="s">
        <v>618</v>
      </c>
      <c r="X151">
        <v>5000000</v>
      </c>
      <c r="Y151">
        <v>5000000</v>
      </c>
    </row>
    <row r="152" spans="1:25">
      <c r="A152" t="s">
        <v>57</v>
      </c>
      <c r="B152" t="s">
        <v>1277</v>
      </c>
      <c r="C152" t="s">
        <v>641</v>
      </c>
      <c r="D152" t="s">
        <v>642</v>
      </c>
      <c r="E152" t="s">
        <v>3</v>
      </c>
      <c r="F152" t="s">
        <v>4</v>
      </c>
      <c r="G152">
        <v>1307</v>
      </c>
      <c r="H152" t="s">
        <v>643</v>
      </c>
      <c r="I152" t="s">
        <v>643</v>
      </c>
      <c r="J152" t="s">
        <v>643</v>
      </c>
      <c r="K152" t="s">
        <v>61</v>
      </c>
      <c r="L152" t="s">
        <v>5</v>
      </c>
      <c r="M152" t="s">
        <v>613</v>
      </c>
      <c r="N152" t="s">
        <v>614</v>
      </c>
      <c r="O152" t="s">
        <v>615</v>
      </c>
      <c r="P152" t="s">
        <v>640</v>
      </c>
      <c r="Q152" t="s">
        <v>617</v>
      </c>
      <c r="R152" t="s">
        <v>325</v>
      </c>
      <c r="S152" t="s">
        <v>622</v>
      </c>
      <c r="T152">
        <v>1</v>
      </c>
      <c r="U152" t="s">
        <v>618</v>
      </c>
      <c r="X152">
        <v>5000000</v>
      </c>
      <c r="Y152">
        <v>5000000</v>
      </c>
    </row>
    <row r="153" spans="1:25">
      <c r="A153" t="s">
        <v>57</v>
      </c>
      <c r="B153" t="s">
        <v>1278</v>
      </c>
      <c r="C153" t="s">
        <v>644</v>
      </c>
      <c r="D153" t="s">
        <v>645</v>
      </c>
      <c r="E153" t="s">
        <v>3</v>
      </c>
      <c r="F153" t="s">
        <v>4</v>
      </c>
      <c r="G153">
        <v>1308</v>
      </c>
      <c r="H153" t="s">
        <v>646</v>
      </c>
      <c r="I153" t="s">
        <v>646</v>
      </c>
      <c r="J153" t="s">
        <v>646</v>
      </c>
      <c r="K153" t="s">
        <v>61</v>
      </c>
      <c r="L153" t="s">
        <v>5</v>
      </c>
      <c r="M153" t="s">
        <v>613</v>
      </c>
      <c r="N153" t="s">
        <v>614</v>
      </c>
      <c r="O153" t="s">
        <v>615</v>
      </c>
      <c r="P153" t="s">
        <v>647</v>
      </c>
      <c r="Q153" t="s">
        <v>617</v>
      </c>
      <c r="R153" t="s">
        <v>325</v>
      </c>
      <c r="T153">
        <v>1</v>
      </c>
      <c r="U153" t="s">
        <v>618</v>
      </c>
      <c r="X153">
        <v>5000000</v>
      </c>
      <c r="Y153">
        <v>5000000</v>
      </c>
    </row>
    <row r="154" spans="1:25">
      <c r="A154" t="s">
        <v>57</v>
      </c>
      <c r="B154" t="s">
        <v>1279</v>
      </c>
      <c r="C154" t="s">
        <v>648</v>
      </c>
      <c r="D154" t="s">
        <v>649</v>
      </c>
      <c r="E154" t="s">
        <v>3</v>
      </c>
      <c r="F154" t="s">
        <v>4</v>
      </c>
      <c r="G154">
        <v>1309</v>
      </c>
      <c r="H154" t="s">
        <v>650</v>
      </c>
      <c r="I154" t="s">
        <v>650</v>
      </c>
      <c r="J154" t="s">
        <v>650</v>
      </c>
      <c r="K154" t="s">
        <v>61</v>
      </c>
      <c r="L154" t="s">
        <v>5</v>
      </c>
      <c r="M154" t="s">
        <v>613</v>
      </c>
      <c r="N154" t="s">
        <v>614</v>
      </c>
      <c r="O154" t="s">
        <v>615</v>
      </c>
      <c r="P154" t="s">
        <v>647</v>
      </c>
      <c r="Q154" t="s">
        <v>617</v>
      </c>
      <c r="R154" t="s">
        <v>325</v>
      </c>
      <c r="S154" t="s">
        <v>622</v>
      </c>
      <c r="T154">
        <v>1</v>
      </c>
      <c r="U154" t="s">
        <v>618</v>
      </c>
      <c r="X154">
        <v>5000000</v>
      </c>
      <c r="Y154">
        <v>5000000</v>
      </c>
    </row>
    <row r="155" spans="1:25">
      <c r="A155" t="s">
        <v>57</v>
      </c>
      <c r="B155" t="s">
        <v>1280</v>
      </c>
      <c r="C155" t="s">
        <v>651</v>
      </c>
      <c r="D155" t="s">
        <v>652</v>
      </c>
      <c r="E155" t="s">
        <v>3</v>
      </c>
      <c r="F155" t="s">
        <v>19</v>
      </c>
      <c r="G155">
        <v>1310</v>
      </c>
      <c r="H155" t="s">
        <v>653</v>
      </c>
      <c r="I155" t="s">
        <v>653</v>
      </c>
      <c r="J155" t="s">
        <v>653</v>
      </c>
      <c r="K155" t="s">
        <v>61</v>
      </c>
      <c r="L155" t="s">
        <v>5</v>
      </c>
      <c r="M155" t="s">
        <v>613</v>
      </c>
      <c r="N155" t="s">
        <v>614</v>
      </c>
      <c r="O155" t="s">
        <v>654</v>
      </c>
      <c r="P155" t="s">
        <v>655</v>
      </c>
      <c r="Q155" t="s">
        <v>617</v>
      </c>
      <c r="R155" t="s">
        <v>325</v>
      </c>
      <c r="T155">
        <v>1</v>
      </c>
      <c r="U155" t="s">
        <v>618</v>
      </c>
      <c r="X155">
        <v>5000000</v>
      </c>
      <c r="Y155">
        <v>5000000</v>
      </c>
    </row>
    <row r="156" spans="1:25">
      <c r="A156" t="s">
        <v>57</v>
      </c>
      <c r="B156" t="s">
        <v>1281</v>
      </c>
      <c r="C156" t="s">
        <v>656</v>
      </c>
      <c r="D156" t="s">
        <v>657</v>
      </c>
      <c r="E156" t="s">
        <v>3</v>
      </c>
      <c r="F156" t="s">
        <v>4</v>
      </c>
      <c r="G156">
        <v>1311</v>
      </c>
      <c r="H156" t="s">
        <v>658</v>
      </c>
      <c r="I156" t="s">
        <v>658</v>
      </c>
      <c r="J156" t="s">
        <v>658</v>
      </c>
      <c r="K156" t="s">
        <v>320</v>
      </c>
      <c r="L156" t="s">
        <v>5</v>
      </c>
      <c r="M156" t="s">
        <v>613</v>
      </c>
      <c r="N156" t="s">
        <v>659</v>
      </c>
      <c r="O156" t="s">
        <v>615</v>
      </c>
      <c r="P156" t="s">
        <v>656</v>
      </c>
      <c r="R156" t="s">
        <v>325</v>
      </c>
      <c r="T156">
        <v>1</v>
      </c>
      <c r="U156" t="s">
        <v>618</v>
      </c>
      <c r="X156">
        <v>5000000</v>
      </c>
      <c r="Y156">
        <v>5000000</v>
      </c>
    </row>
    <row r="157" spans="1:25">
      <c r="A157" t="s">
        <v>57</v>
      </c>
      <c r="B157" t="s">
        <v>1282</v>
      </c>
      <c r="C157" t="s">
        <v>660</v>
      </c>
      <c r="D157" t="s">
        <v>661</v>
      </c>
      <c r="E157" t="s">
        <v>3</v>
      </c>
      <c r="F157" t="s">
        <v>4</v>
      </c>
      <c r="G157">
        <v>1312</v>
      </c>
      <c r="H157" t="s">
        <v>662</v>
      </c>
      <c r="I157" t="s">
        <v>662</v>
      </c>
      <c r="J157" t="s">
        <v>662</v>
      </c>
      <c r="K157" t="s">
        <v>320</v>
      </c>
      <c r="L157" t="s">
        <v>5</v>
      </c>
      <c r="M157" t="s">
        <v>613</v>
      </c>
      <c r="N157" t="s">
        <v>659</v>
      </c>
      <c r="O157" t="s">
        <v>615</v>
      </c>
      <c r="P157" t="s">
        <v>660</v>
      </c>
      <c r="R157" t="s">
        <v>325</v>
      </c>
      <c r="T157">
        <v>1</v>
      </c>
      <c r="U157" t="s">
        <v>618</v>
      </c>
      <c r="X157">
        <v>5000000</v>
      </c>
      <c r="Y157">
        <v>5000000</v>
      </c>
    </row>
    <row r="158" spans="1:25">
      <c r="A158" t="s">
        <v>57</v>
      </c>
      <c r="B158" t="s">
        <v>1283</v>
      </c>
      <c r="C158" t="s">
        <v>663</v>
      </c>
      <c r="D158" t="s">
        <v>664</v>
      </c>
      <c r="E158" t="s">
        <v>3</v>
      </c>
      <c r="F158" t="s">
        <v>4</v>
      </c>
      <c r="G158">
        <v>1313</v>
      </c>
      <c r="H158" t="s">
        <v>665</v>
      </c>
      <c r="I158" t="s">
        <v>665</v>
      </c>
      <c r="J158" t="s">
        <v>665</v>
      </c>
      <c r="K158" t="s">
        <v>320</v>
      </c>
      <c r="L158" t="s">
        <v>5</v>
      </c>
      <c r="M158" t="s">
        <v>613</v>
      </c>
      <c r="N158" t="s">
        <v>659</v>
      </c>
      <c r="O158" t="s">
        <v>615</v>
      </c>
      <c r="P158" t="s">
        <v>660</v>
      </c>
      <c r="R158" t="s">
        <v>325</v>
      </c>
      <c r="S158" t="s">
        <v>622</v>
      </c>
      <c r="T158">
        <v>1</v>
      </c>
      <c r="U158" t="s">
        <v>618</v>
      </c>
      <c r="X158">
        <v>5000000</v>
      </c>
      <c r="Y158">
        <v>5000000</v>
      </c>
    </row>
    <row r="159" spans="1:25">
      <c r="A159" t="s">
        <v>57</v>
      </c>
      <c r="B159" t="s">
        <v>1284</v>
      </c>
      <c r="C159" t="s">
        <v>666</v>
      </c>
      <c r="D159" t="s">
        <v>667</v>
      </c>
      <c r="E159" t="s">
        <v>3</v>
      </c>
      <c r="F159" t="s">
        <v>4</v>
      </c>
      <c r="G159">
        <v>1314</v>
      </c>
      <c r="H159" t="s">
        <v>668</v>
      </c>
      <c r="I159" t="s">
        <v>668</v>
      </c>
      <c r="J159" t="s">
        <v>668</v>
      </c>
      <c r="K159" t="s">
        <v>320</v>
      </c>
      <c r="L159" t="s">
        <v>5</v>
      </c>
      <c r="M159" t="s">
        <v>613</v>
      </c>
      <c r="N159" t="s">
        <v>659</v>
      </c>
      <c r="O159" t="s">
        <v>615</v>
      </c>
      <c r="P159" t="s">
        <v>666</v>
      </c>
      <c r="R159" t="s">
        <v>325</v>
      </c>
      <c r="T159">
        <v>1</v>
      </c>
      <c r="U159" t="s">
        <v>618</v>
      </c>
      <c r="X159">
        <v>5000000</v>
      </c>
      <c r="Y159">
        <v>5000000</v>
      </c>
    </row>
    <row r="160" spans="1:25">
      <c r="A160" t="s">
        <v>57</v>
      </c>
      <c r="B160" t="s">
        <v>1285</v>
      </c>
      <c r="C160" t="s">
        <v>669</v>
      </c>
      <c r="D160" t="s">
        <v>670</v>
      </c>
      <c r="E160" t="s">
        <v>3</v>
      </c>
      <c r="F160" t="s">
        <v>4</v>
      </c>
      <c r="G160">
        <v>1315</v>
      </c>
      <c r="H160" t="s">
        <v>671</v>
      </c>
      <c r="I160" t="s">
        <v>671</v>
      </c>
      <c r="J160" t="s">
        <v>671</v>
      </c>
      <c r="K160" t="s">
        <v>320</v>
      </c>
      <c r="L160" t="s">
        <v>5</v>
      </c>
      <c r="M160" t="s">
        <v>613</v>
      </c>
      <c r="N160" t="s">
        <v>659</v>
      </c>
      <c r="O160" t="s">
        <v>615</v>
      </c>
      <c r="P160" t="s">
        <v>669</v>
      </c>
      <c r="R160" t="s">
        <v>325</v>
      </c>
      <c r="T160">
        <v>1</v>
      </c>
      <c r="U160" t="s">
        <v>618</v>
      </c>
      <c r="X160">
        <v>5000000</v>
      </c>
      <c r="Y160">
        <v>5000000</v>
      </c>
    </row>
    <row r="161" spans="1:25">
      <c r="A161" t="s">
        <v>57</v>
      </c>
      <c r="B161" t="s">
        <v>1286</v>
      </c>
      <c r="C161" t="s">
        <v>672</v>
      </c>
      <c r="D161" t="s">
        <v>673</v>
      </c>
      <c r="E161" t="s">
        <v>3</v>
      </c>
      <c r="F161" t="s">
        <v>4</v>
      </c>
      <c r="G161">
        <v>1316</v>
      </c>
      <c r="H161" t="s">
        <v>674</v>
      </c>
      <c r="I161" t="s">
        <v>674</v>
      </c>
      <c r="J161" t="s">
        <v>674</v>
      </c>
      <c r="K161" t="s">
        <v>320</v>
      </c>
      <c r="L161" t="s">
        <v>5</v>
      </c>
      <c r="M161" t="s">
        <v>613</v>
      </c>
      <c r="N161" t="s">
        <v>659</v>
      </c>
      <c r="O161" t="s">
        <v>615</v>
      </c>
      <c r="P161" t="s">
        <v>672</v>
      </c>
      <c r="R161" t="s">
        <v>325</v>
      </c>
      <c r="T161">
        <v>1</v>
      </c>
      <c r="U161" t="s">
        <v>618</v>
      </c>
      <c r="X161">
        <v>5000000</v>
      </c>
      <c r="Y161">
        <v>5000000</v>
      </c>
    </row>
    <row r="162" spans="1:25">
      <c r="A162" t="s">
        <v>57</v>
      </c>
      <c r="B162" t="s">
        <v>1287</v>
      </c>
      <c r="C162" t="s">
        <v>675</v>
      </c>
      <c r="D162" t="s">
        <v>676</v>
      </c>
      <c r="E162" t="s">
        <v>3</v>
      </c>
      <c r="F162" t="s">
        <v>6</v>
      </c>
      <c r="G162">
        <v>1317</v>
      </c>
      <c r="H162" t="s">
        <v>677</v>
      </c>
      <c r="I162" t="s">
        <v>678</v>
      </c>
      <c r="J162" t="s">
        <v>678</v>
      </c>
      <c r="K162" t="s">
        <v>320</v>
      </c>
      <c r="L162" t="s">
        <v>5</v>
      </c>
      <c r="M162" t="s">
        <v>613</v>
      </c>
      <c r="N162" t="s">
        <v>675</v>
      </c>
      <c r="O162" t="s">
        <v>6</v>
      </c>
      <c r="P162" t="s">
        <v>679</v>
      </c>
      <c r="R162" t="s">
        <v>325</v>
      </c>
      <c r="T162">
        <v>1</v>
      </c>
      <c r="U162" t="s">
        <v>618</v>
      </c>
      <c r="X162">
        <v>5000000</v>
      </c>
      <c r="Y162">
        <v>5000000</v>
      </c>
    </row>
    <row r="163" spans="1:25">
      <c r="A163" t="s">
        <v>57</v>
      </c>
      <c r="B163" t="s">
        <v>1288</v>
      </c>
      <c r="C163" t="s">
        <v>680</v>
      </c>
      <c r="D163" t="s">
        <v>681</v>
      </c>
      <c r="E163" t="s">
        <v>3</v>
      </c>
      <c r="F163" t="s">
        <v>8</v>
      </c>
      <c r="G163">
        <v>1318</v>
      </c>
      <c r="H163" t="s">
        <v>682</v>
      </c>
      <c r="I163" t="s">
        <v>683</v>
      </c>
      <c r="J163" t="s">
        <v>683</v>
      </c>
      <c r="K163" t="s">
        <v>320</v>
      </c>
      <c r="L163" t="s">
        <v>5</v>
      </c>
      <c r="M163" t="s">
        <v>613</v>
      </c>
      <c r="N163" t="s">
        <v>684</v>
      </c>
      <c r="O163" t="s">
        <v>8</v>
      </c>
      <c r="P163" t="s">
        <v>617</v>
      </c>
      <c r="R163" t="s">
        <v>325</v>
      </c>
      <c r="T163">
        <v>1</v>
      </c>
      <c r="U163" t="s">
        <v>618</v>
      </c>
      <c r="X163">
        <v>5000000</v>
      </c>
      <c r="Y163">
        <v>5000000</v>
      </c>
    </row>
    <row r="164" spans="1:25">
      <c r="A164" t="s">
        <v>57</v>
      </c>
      <c r="B164" t="s">
        <v>1289</v>
      </c>
      <c r="C164" t="s">
        <v>685</v>
      </c>
      <c r="D164" t="s">
        <v>686</v>
      </c>
      <c r="E164" t="s">
        <v>3</v>
      </c>
      <c r="F164" t="s">
        <v>17</v>
      </c>
      <c r="G164">
        <v>1319</v>
      </c>
      <c r="H164" t="s">
        <v>687</v>
      </c>
      <c r="I164" t="s">
        <v>688</v>
      </c>
      <c r="J164" t="s">
        <v>688</v>
      </c>
      <c r="K164" t="s">
        <v>320</v>
      </c>
      <c r="L164" t="s">
        <v>5</v>
      </c>
      <c r="M164" t="s">
        <v>613</v>
      </c>
      <c r="N164" t="s">
        <v>685</v>
      </c>
      <c r="O164" t="s">
        <v>17</v>
      </c>
      <c r="P164" t="s">
        <v>685</v>
      </c>
      <c r="R164" t="s">
        <v>325</v>
      </c>
      <c r="T164">
        <v>1</v>
      </c>
      <c r="U164" t="s">
        <v>618</v>
      </c>
      <c r="X164">
        <v>5000000</v>
      </c>
      <c r="Y164">
        <v>5000000</v>
      </c>
    </row>
    <row r="165" spans="1:25">
      <c r="A165" t="s">
        <v>57</v>
      </c>
      <c r="B165" t="s">
        <v>1290</v>
      </c>
      <c r="C165" t="s">
        <v>656</v>
      </c>
      <c r="D165" t="s">
        <v>657</v>
      </c>
      <c r="E165" t="s">
        <v>3</v>
      </c>
      <c r="F165" t="s">
        <v>4</v>
      </c>
      <c r="G165">
        <v>1320</v>
      </c>
      <c r="H165" t="s">
        <v>689</v>
      </c>
      <c r="I165" t="s">
        <v>690</v>
      </c>
      <c r="J165" t="s">
        <v>690</v>
      </c>
      <c r="K165" t="s">
        <v>451</v>
      </c>
      <c r="L165" t="s">
        <v>5</v>
      </c>
      <c r="M165" t="s">
        <v>613</v>
      </c>
      <c r="N165" t="s">
        <v>659</v>
      </c>
      <c r="O165" t="s">
        <v>615</v>
      </c>
      <c r="P165" t="s">
        <v>656</v>
      </c>
      <c r="R165" t="s">
        <v>325</v>
      </c>
      <c r="T165">
        <v>1</v>
      </c>
      <c r="U165" t="s">
        <v>618</v>
      </c>
      <c r="X165">
        <v>5000000</v>
      </c>
      <c r="Y165">
        <v>5000000</v>
      </c>
    </row>
    <row r="166" spans="1:25">
      <c r="A166" t="s">
        <v>57</v>
      </c>
      <c r="B166" t="s">
        <v>1291</v>
      </c>
      <c r="C166" t="s">
        <v>660</v>
      </c>
      <c r="D166" t="s">
        <v>661</v>
      </c>
      <c r="E166" t="s">
        <v>3</v>
      </c>
      <c r="F166" t="s">
        <v>4</v>
      </c>
      <c r="G166">
        <v>1321</v>
      </c>
      <c r="H166" t="s">
        <v>691</v>
      </c>
      <c r="I166" t="s">
        <v>690</v>
      </c>
      <c r="J166" t="s">
        <v>690</v>
      </c>
      <c r="K166" t="s">
        <v>451</v>
      </c>
      <c r="L166" t="s">
        <v>5</v>
      </c>
      <c r="M166" t="s">
        <v>613</v>
      </c>
      <c r="N166" t="s">
        <v>659</v>
      </c>
      <c r="O166" t="s">
        <v>615</v>
      </c>
      <c r="P166" t="s">
        <v>660</v>
      </c>
      <c r="R166" t="s">
        <v>325</v>
      </c>
      <c r="T166">
        <v>1</v>
      </c>
      <c r="U166" t="s">
        <v>618</v>
      </c>
      <c r="X166">
        <v>5000000</v>
      </c>
      <c r="Y166">
        <v>5000000</v>
      </c>
    </row>
    <row r="167" spans="1:25">
      <c r="A167" t="s">
        <v>57</v>
      </c>
      <c r="B167" t="s">
        <v>1292</v>
      </c>
      <c r="C167" t="s">
        <v>675</v>
      </c>
      <c r="D167" t="s">
        <v>676</v>
      </c>
      <c r="E167" t="s">
        <v>3</v>
      </c>
      <c r="F167" t="s">
        <v>6</v>
      </c>
      <c r="G167">
        <v>1322</v>
      </c>
      <c r="H167" t="s">
        <v>692</v>
      </c>
      <c r="I167" t="s">
        <v>693</v>
      </c>
      <c r="J167" t="s">
        <v>693</v>
      </c>
      <c r="K167" t="s">
        <v>451</v>
      </c>
      <c r="L167" t="s">
        <v>5</v>
      </c>
      <c r="M167" t="s">
        <v>613</v>
      </c>
      <c r="N167" t="s">
        <v>675</v>
      </c>
      <c r="O167" t="s">
        <v>6</v>
      </c>
      <c r="P167" t="s">
        <v>679</v>
      </c>
      <c r="R167" t="s">
        <v>325</v>
      </c>
      <c r="T167">
        <v>1</v>
      </c>
      <c r="U167" t="s">
        <v>618</v>
      </c>
      <c r="X167">
        <v>5000000</v>
      </c>
      <c r="Y167">
        <v>5000000</v>
      </c>
    </row>
    <row r="168" spans="1:25">
      <c r="A168" t="s">
        <v>57</v>
      </c>
      <c r="B168" t="s">
        <v>1293</v>
      </c>
      <c r="C168" t="s">
        <v>680</v>
      </c>
      <c r="D168" t="s">
        <v>681</v>
      </c>
      <c r="E168" t="s">
        <v>3</v>
      </c>
      <c r="F168" t="s">
        <v>8</v>
      </c>
      <c r="G168">
        <v>1323</v>
      </c>
      <c r="H168" t="s">
        <v>694</v>
      </c>
      <c r="I168" t="s">
        <v>695</v>
      </c>
      <c r="J168" t="s">
        <v>695</v>
      </c>
      <c r="K168" t="s">
        <v>451</v>
      </c>
      <c r="L168" t="s">
        <v>5</v>
      </c>
      <c r="M168" t="s">
        <v>613</v>
      </c>
      <c r="N168" t="s">
        <v>684</v>
      </c>
      <c r="O168" t="s">
        <v>8</v>
      </c>
      <c r="P168" t="s">
        <v>617</v>
      </c>
      <c r="R168" t="s">
        <v>325</v>
      </c>
      <c r="T168">
        <v>1</v>
      </c>
      <c r="U168" t="s">
        <v>618</v>
      </c>
      <c r="X168">
        <v>5000000</v>
      </c>
      <c r="Y168">
        <v>5000000</v>
      </c>
    </row>
    <row r="169" spans="1:25">
      <c r="A169" t="s">
        <v>57</v>
      </c>
      <c r="B169" t="s">
        <v>1294</v>
      </c>
      <c r="C169" t="s">
        <v>685</v>
      </c>
      <c r="D169" t="s">
        <v>686</v>
      </c>
      <c r="E169" t="s">
        <v>3</v>
      </c>
      <c r="F169" t="s">
        <v>17</v>
      </c>
      <c r="G169">
        <v>1324</v>
      </c>
      <c r="H169" t="s">
        <v>696</v>
      </c>
      <c r="I169" t="s">
        <v>697</v>
      </c>
      <c r="J169" t="s">
        <v>697</v>
      </c>
      <c r="K169" t="s">
        <v>451</v>
      </c>
      <c r="L169" t="s">
        <v>5</v>
      </c>
      <c r="M169" t="s">
        <v>613</v>
      </c>
      <c r="N169" t="s">
        <v>685</v>
      </c>
      <c r="O169" t="s">
        <v>17</v>
      </c>
      <c r="P169" t="s">
        <v>685</v>
      </c>
      <c r="R169" t="s">
        <v>325</v>
      </c>
      <c r="T169">
        <v>1</v>
      </c>
      <c r="U169" t="s">
        <v>618</v>
      </c>
      <c r="X169">
        <v>5000000</v>
      </c>
      <c r="Y169">
        <v>5000000</v>
      </c>
    </row>
    <row r="170" spans="1:25">
      <c r="A170" t="s">
        <v>57</v>
      </c>
      <c r="B170" t="s">
        <v>1295</v>
      </c>
      <c r="C170" t="s">
        <v>698</v>
      </c>
      <c r="D170" t="s">
        <v>699</v>
      </c>
      <c r="E170" t="s">
        <v>3</v>
      </c>
      <c r="F170" t="s">
        <v>4</v>
      </c>
      <c r="G170">
        <v>1327</v>
      </c>
      <c r="H170" t="s">
        <v>700</v>
      </c>
      <c r="I170" t="s">
        <v>700</v>
      </c>
      <c r="J170" t="s">
        <v>700</v>
      </c>
      <c r="K170" t="s">
        <v>701</v>
      </c>
      <c r="L170" t="s">
        <v>5</v>
      </c>
      <c r="M170" t="s">
        <v>613</v>
      </c>
      <c r="N170" t="s">
        <v>614</v>
      </c>
      <c r="O170" t="s">
        <v>615</v>
      </c>
      <c r="P170" t="s">
        <v>702</v>
      </c>
      <c r="R170" t="s">
        <v>325</v>
      </c>
      <c r="S170" t="s">
        <v>622</v>
      </c>
      <c r="T170">
        <v>1</v>
      </c>
      <c r="U170" t="s">
        <v>618</v>
      </c>
      <c r="X170">
        <v>5000000</v>
      </c>
      <c r="Y170">
        <v>5000000</v>
      </c>
    </row>
    <row r="171" spans="1:25">
      <c r="A171" t="s">
        <v>57</v>
      </c>
      <c r="B171" t="s">
        <v>1296</v>
      </c>
      <c r="C171" t="s">
        <v>735</v>
      </c>
      <c r="D171" t="s">
        <v>736</v>
      </c>
      <c r="E171" t="s">
        <v>22</v>
      </c>
      <c r="F171" t="s">
        <v>17</v>
      </c>
      <c r="G171">
        <v>1500</v>
      </c>
      <c r="H171" t="s">
        <v>737</v>
      </c>
      <c r="I171" t="s">
        <v>737</v>
      </c>
      <c r="J171" t="s">
        <v>737</v>
      </c>
      <c r="K171" t="s">
        <v>61</v>
      </c>
      <c r="L171" t="s">
        <v>24</v>
      </c>
      <c r="M171" t="s">
        <v>738</v>
      </c>
      <c r="N171" t="s">
        <v>739</v>
      </c>
      <c r="O171" t="s">
        <v>17</v>
      </c>
      <c r="P171" t="s">
        <v>735</v>
      </c>
      <c r="R171" t="s">
        <v>325</v>
      </c>
      <c r="T171">
        <v>1</v>
      </c>
      <c r="U171" t="s">
        <v>740</v>
      </c>
      <c r="X171">
        <v>275580000</v>
      </c>
      <c r="Y171">
        <v>275580000</v>
      </c>
    </row>
    <row r="172" spans="1:25">
      <c r="A172" t="s">
        <v>57</v>
      </c>
      <c r="B172" t="s">
        <v>1297</v>
      </c>
      <c r="C172" t="s">
        <v>741</v>
      </c>
      <c r="D172" t="s">
        <v>742</v>
      </c>
      <c r="E172" t="s">
        <v>22</v>
      </c>
      <c r="F172" t="s">
        <v>23</v>
      </c>
      <c r="G172">
        <v>1501</v>
      </c>
      <c r="H172" t="s">
        <v>743</v>
      </c>
      <c r="I172" t="s">
        <v>744</v>
      </c>
      <c r="J172" t="s">
        <v>744</v>
      </c>
      <c r="K172" t="s">
        <v>320</v>
      </c>
      <c r="L172" t="s">
        <v>24</v>
      </c>
      <c r="M172" t="s">
        <v>745</v>
      </c>
      <c r="N172" t="s">
        <v>746</v>
      </c>
      <c r="O172" t="s">
        <v>23</v>
      </c>
      <c r="P172" t="s">
        <v>741</v>
      </c>
      <c r="R172" t="s">
        <v>747</v>
      </c>
      <c r="T172">
        <v>1</v>
      </c>
      <c r="U172" t="s">
        <v>748</v>
      </c>
      <c r="X172">
        <v>125000</v>
      </c>
      <c r="Y172">
        <v>125000</v>
      </c>
    </row>
    <row r="173" spans="1:25">
      <c r="A173" t="s">
        <v>57</v>
      </c>
      <c r="B173" t="s">
        <v>1298</v>
      </c>
      <c r="C173" t="s">
        <v>749</v>
      </c>
      <c r="D173" t="s">
        <v>750</v>
      </c>
      <c r="E173" t="s">
        <v>22</v>
      </c>
      <c r="F173" t="s">
        <v>23</v>
      </c>
      <c r="G173">
        <v>1502</v>
      </c>
      <c r="H173" t="s">
        <v>751</v>
      </c>
      <c r="I173" t="s">
        <v>751</v>
      </c>
      <c r="J173" t="s">
        <v>751</v>
      </c>
      <c r="K173" t="s">
        <v>320</v>
      </c>
      <c r="L173" t="s">
        <v>24</v>
      </c>
      <c r="M173" t="s">
        <v>745</v>
      </c>
      <c r="N173" t="s">
        <v>746</v>
      </c>
      <c r="O173" t="s">
        <v>23</v>
      </c>
      <c r="P173" t="s">
        <v>749</v>
      </c>
      <c r="R173" t="s">
        <v>67</v>
      </c>
      <c r="T173">
        <v>1</v>
      </c>
      <c r="U173" t="s">
        <v>748</v>
      </c>
      <c r="X173">
        <v>125000</v>
      </c>
      <c r="Y173">
        <v>125000</v>
      </c>
    </row>
    <row r="174" spans="1:25">
      <c r="A174" t="s">
        <v>57</v>
      </c>
      <c r="B174" t="s">
        <v>1299</v>
      </c>
      <c r="C174" t="s">
        <v>752</v>
      </c>
      <c r="D174" t="s">
        <v>753</v>
      </c>
      <c r="E174" t="s">
        <v>22</v>
      </c>
      <c r="F174" t="s">
        <v>23</v>
      </c>
      <c r="G174">
        <v>1503</v>
      </c>
      <c r="H174" t="s">
        <v>754</v>
      </c>
      <c r="I174" t="s">
        <v>754</v>
      </c>
      <c r="J174" t="s">
        <v>754</v>
      </c>
      <c r="K174" t="s">
        <v>320</v>
      </c>
      <c r="L174" t="s">
        <v>24</v>
      </c>
      <c r="M174" t="s">
        <v>738</v>
      </c>
      <c r="N174" t="s">
        <v>755</v>
      </c>
      <c r="O174" t="s">
        <v>23</v>
      </c>
      <c r="P174" t="s">
        <v>752</v>
      </c>
      <c r="R174" t="s">
        <v>67</v>
      </c>
      <c r="T174">
        <v>1</v>
      </c>
      <c r="U174" t="s">
        <v>740</v>
      </c>
      <c r="X174">
        <v>275580000</v>
      </c>
      <c r="Y174">
        <v>275580000</v>
      </c>
    </row>
    <row r="175" spans="1:25">
      <c r="A175" t="s">
        <v>57</v>
      </c>
      <c r="B175" t="s">
        <v>1300</v>
      </c>
      <c r="C175" t="s">
        <v>756</v>
      </c>
      <c r="D175" t="s">
        <v>757</v>
      </c>
      <c r="E175" t="s">
        <v>22</v>
      </c>
      <c r="F175" t="s">
        <v>23</v>
      </c>
      <c r="G175">
        <v>1504</v>
      </c>
      <c r="H175" t="s">
        <v>758</v>
      </c>
      <c r="I175" t="s">
        <v>758</v>
      </c>
      <c r="J175" t="s">
        <v>758</v>
      </c>
      <c r="K175" t="s">
        <v>320</v>
      </c>
      <c r="L175" t="s">
        <v>25</v>
      </c>
      <c r="M175" t="s">
        <v>745</v>
      </c>
      <c r="N175" t="s">
        <v>759</v>
      </c>
      <c r="O175" t="s">
        <v>23</v>
      </c>
      <c r="P175" t="s">
        <v>756</v>
      </c>
      <c r="R175" t="s">
        <v>747</v>
      </c>
      <c r="T175">
        <v>1</v>
      </c>
      <c r="U175" t="s">
        <v>748</v>
      </c>
      <c r="X175">
        <v>125000</v>
      </c>
      <c r="Y175">
        <v>125000</v>
      </c>
    </row>
    <row r="176" spans="1:25">
      <c r="A176" t="s">
        <v>57</v>
      </c>
      <c r="B176" t="s">
        <v>1301</v>
      </c>
      <c r="C176" t="s">
        <v>760</v>
      </c>
      <c r="D176" t="s">
        <v>761</v>
      </c>
      <c r="E176" t="s">
        <v>22</v>
      </c>
      <c r="F176" t="s">
        <v>23</v>
      </c>
      <c r="G176">
        <v>1505</v>
      </c>
      <c r="H176" t="s">
        <v>762</v>
      </c>
      <c r="I176" t="s">
        <v>762</v>
      </c>
      <c r="J176" t="s">
        <v>762</v>
      </c>
      <c r="K176" t="s">
        <v>320</v>
      </c>
      <c r="L176" t="s">
        <v>25</v>
      </c>
      <c r="M176" t="s">
        <v>745</v>
      </c>
      <c r="N176" t="s">
        <v>759</v>
      </c>
      <c r="O176" t="s">
        <v>23</v>
      </c>
      <c r="P176" t="s">
        <v>760</v>
      </c>
      <c r="R176" t="s">
        <v>67</v>
      </c>
      <c r="T176">
        <v>1</v>
      </c>
      <c r="U176" t="s">
        <v>748</v>
      </c>
      <c r="X176">
        <v>125000</v>
      </c>
      <c r="Y176">
        <v>125000</v>
      </c>
    </row>
    <row r="177" spans="1:25">
      <c r="A177" t="s">
        <v>57</v>
      </c>
      <c r="B177" t="s">
        <v>1302</v>
      </c>
      <c r="C177" t="s">
        <v>763</v>
      </c>
      <c r="D177" t="s">
        <v>764</v>
      </c>
      <c r="E177" t="s">
        <v>22</v>
      </c>
      <c r="F177" t="s">
        <v>765</v>
      </c>
      <c r="G177">
        <v>1506</v>
      </c>
      <c r="H177" t="s">
        <v>766</v>
      </c>
      <c r="I177" t="s">
        <v>766</v>
      </c>
      <c r="J177" t="s">
        <v>766</v>
      </c>
      <c r="K177" t="s">
        <v>320</v>
      </c>
      <c r="L177" t="s">
        <v>28</v>
      </c>
      <c r="M177" t="s">
        <v>767</v>
      </c>
      <c r="N177" t="s">
        <v>768</v>
      </c>
      <c r="O177" t="s">
        <v>769</v>
      </c>
      <c r="P177" t="s">
        <v>770</v>
      </c>
      <c r="R177" t="s">
        <v>325</v>
      </c>
      <c r="T177">
        <v>1</v>
      </c>
      <c r="U177" t="s">
        <v>771</v>
      </c>
      <c r="X177">
        <v>100000</v>
      </c>
      <c r="Y177">
        <v>100000</v>
      </c>
    </row>
    <row r="178" spans="1:25">
      <c r="A178" t="s">
        <v>57</v>
      </c>
      <c r="B178" t="s">
        <v>1303</v>
      </c>
      <c r="C178" t="s">
        <v>772</v>
      </c>
      <c r="D178" t="s">
        <v>773</v>
      </c>
      <c r="E178" t="s">
        <v>22</v>
      </c>
      <c r="F178" t="s">
        <v>765</v>
      </c>
      <c r="G178">
        <v>1507</v>
      </c>
      <c r="H178" t="s">
        <v>774</v>
      </c>
      <c r="I178" t="s">
        <v>774</v>
      </c>
      <c r="J178" t="s">
        <v>774</v>
      </c>
      <c r="K178" t="s">
        <v>61</v>
      </c>
      <c r="L178" t="s">
        <v>28</v>
      </c>
      <c r="M178" t="s">
        <v>767</v>
      </c>
      <c r="N178" t="s">
        <v>775</v>
      </c>
      <c r="O178" t="s">
        <v>769</v>
      </c>
      <c r="P178" t="s">
        <v>776</v>
      </c>
      <c r="Q178" t="s">
        <v>770</v>
      </c>
      <c r="R178" t="s">
        <v>325</v>
      </c>
      <c r="T178">
        <v>1</v>
      </c>
      <c r="U178" t="s">
        <v>771</v>
      </c>
      <c r="X178">
        <v>100000</v>
      </c>
      <c r="Y178">
        <v>100000</v>
      </c>
    </row>
    <row r="179" spans="1:25">
      <c r="A179" t="s">
        <v>57</v>
      </c>
      <c r="B179" t="s">
        <v>1304</v>
      </c>
      <c r="C179" t="s">
        <v>777</v>
      </c>
      <c r="D179" t="s">
        <v>778</v>
      </c>
      <c r="E179" t="s">
        <v>22</v>
      </c>
      <c r="F179" t="s">
        <v>17</v>
      </c>
      <c r="G179">
        <v>1508</v>
      </c>
      <c r="H179" t="s">
        <v>779</v>
      </c>
      <c r="I179" t="s">
        <v>779</v>
      </c>
      <c r="J179" t="s">
        <v>779</v>
      </c>
      <c r="K179" t="s">
        <v>320</v>
      </c>
      <c r="L179" t="s">
        <v>24</v>
      </c>
      <c r="M179" t="s">
        <v>738</v>
      </c>
      <c r="N179" t="s">
        <v>780</v>
      </c>
      <c r="O179" t="s">
        <v>17</v>
      </c>
      <c r="P179" t="s">
        <v>749</v>
      </c>
      <c r="Q179" t="s">
        <v>735</v>
      </c>
      <c r="R179" t="s">
        <v>325</v>
      </c>
      <c r="T179">
        <v>1</v>
      </c>
      <c r="U179" t="s">
        <v>740</v>
      </c>
      <c r="X179">
        <v>275580000</v>
      </c>
      <c r="Y179">
        <v>275580000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 xmlns="cc573818-549d-4568-8bfc-53f303adf877">false</Publish>
    <organizationacronym xmlns="cc573818-549d-4568-8bfc-53f303adf877">AEGIS</organizationacronym>
    <DocumentDescription xmlns="cc573818-549d-4568-8bfc-53f303adf877">AEGIS SEF Products_Part 40.xlsx</DocumentDescription>
    <AmendmentNo xmlns="cc573818-549d-4568-8bfc-53f303adf877">0</AmendmentNo>
    <RequestConfidentialTreatment xmlns="32b69374-469f-4520-bb8f-e3686cca3660">No</RequestConfidentialTreatment>
    <DocumentDate xmlns="cc573818-549d-4568-8bfc-53f303adf877">08/14/2023</DocumentDate>
    <OPERADocumentType xmlns="cc573818-549d-4568-8bfc-53f303adf877">Submission</OPERADocumentType>
    <requestconfidentialtreatment xmlns="cc573818-549d-4568-8bfc-53f303adf877" xsi:nil="true"/>
    <PublicationURL xmlns="cc573818-549d-4568-8bfc-53f303adf877">
      <Url xsi:nil="true"/>
      <Description xsi:nil="true"/>
    </PublicationURL>
    <DocumentNo xmlns="cc573818-549d-4568-8bfc-53f303adf877">79892</DocumentNo>
    <DocumentGUID xmlns="cc573818-549d-4568-8bfc-53f303adf877">23a69251-6770-447b-bd97-f3111bf1f939</DocumentGU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SubmissionDocument" ma:contentTypeID="0x01010050170296905B894599F2150E7F84EDC100A9DD09BFA0EEF74A82F62ADCEE1467E1" ma:contentTypeVersion="25" ma:contentTypeDescription="" ma:contentTypeScope="" ma:versionID="307ac4ea9c2848cfbf6d7ec4e3d3eeee">
  <xsd:schema xmlns:xsd="http://www.w3.org/2001/XMLSchema" xmlns:xs="http://www.w3.org/2001/XMLSchema" xmlns:p="http://schemas.microsoft.com/office/2006/metadata/properties" xmlns:ns2="cc573818-549d-4568-8bfc-53f303adf877" xmlns:ns3="32b69374-469f-4520-bb8f-e3686cca3660" targetNamespace="http://schemas.microsoft.com/office/2006/metadata/properties" ma:root="true" ma:fieldsID="67f9d0d5a6b4f60e03233a625d8e28ba" ns2:_="" ns3:_="">
    <xsd:import namespace="cc573818-549d-4568-8bfc-53f303adf877"/>
    <xsd:import namespace="32b69374-469f-4520-bb8f-e3686cca3660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DocumentNo" minOccurs="0"/>
                <xsd:element ref="ns2:DocumentDate" minOccurs="0"/>
                <xsd:element ref="ns3:RequestConfidentialTreatment" minOccurs="0"/>
                <xsd:element ref="ns2:AmendmentNo" minOccurs="0"/>
                <xsd:element ref="ns2:PublicationURL" minOccurs="0"/>
                <xsd:element ref="ns2:Publish" minOccurs="0"/>
                <xsd:element ref="ns2:DocumentGUID" minOccurs="0"/>
                <xsd:element ref="ns2:OPERADocumentType" minOccurs="0"/>
                <xsd:element ref="ns2:organizationacronym" minOccurs="0"/>
                <xsd:element ref="ns2:requestconfidentialtrea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73818-549d-4568-8bfc-53f303adf877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nillable="true" ma:displayName="Document Description" ma:internalName="DocumentDescription" ma:readOnly="false">
      <xsd:simpleType>
        <xsd:restriction base="dms:Note">
          <xsd:maxLength value="255"/>
        </xsd:restriction>
      </xsd:simpleType>
    </xsd:element>
    <xsd:element name="DocumentNo" ma:index="9" nillable="true" ma:displayName="Document Number" ma:internalName="DocumentNo" ma:readOnly="false">
      <xsd:simpleType>
        <xsd:restriction base="dms:Text">
          <xsd:maxLength value="255"/>
        </xsd:restriction>
      </xsd:simpleType>
    </xsd:element>
    <xsd:element name="DocumentDate" ma:index="10" nillable="true" ma:displayName="OPERA Document Date" ma:internalName="DocumentDate" ma:readOnly="false">
      <xsd:simpleType>
        <xsd:restriction base="dms:Text">
          <xsd:maxLength value="255"/>
        </xsd:restriction>
      </xsd:simpleType>
    </xsd:element>
    <xsd:element name="AmendmentNo" ma:index="12" nillable="true" ma:displayName="AmendmentNo" ma:internalName="AmendmentNo" ma:readOnly="false">
      <xsd:simpleType>
        <xsd:restriction base="dms:Text">
          <xsd:maxLength value="255"/>
        </xsd:restriction>
      </xsd:simpleType>
    </xsd:element>
    <xsd:element name="PublicationURL" ma:index="13" nillable="true" ma:displayName="PublicationURL" ma:format="Hyperlink" ma:internalName="Publication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" ma:index="14" nillable="true" ma:displayName="Publish" ma:default="1" ma:internalName="Publish" ma:readOnly="false">
      <xsd:simpleType>
        <xsd:restriction base="dms:Boolean"/>
      </xsd:simpleType>
    </xsd:element>
    <xsd:element name="DocumentGUID" ma:index="15" nillable="true" ma:displayName="Document GUID" ma:internalName="DocumentGUID" ma:readOnly="false">
      <xsd:simpleType>
        <xsd:restriction base="dms:Text">
          <xsd:maxLength value="255"/>
        </xsd:restriction>
      </xsd:simpleType>
    </xsd:element>
    <xsd:element name="OPERADocumentType" ma:index="16" nillable="true" ma:displayName="OPERA Document Type" ma:internalName="OPERADocumentType" ma:readOnly="false">
      <xsd:simpleType>
        <xsd:restriction base="dms:Text">
          <xsd:maxLength value="255"/>
        </xsd:restriction>
      </xsd:simpleType>
    </xsd:element>
    <xsd:element name="organizationacronym" ma:index="17" nillable="true" ma:displayName="OrganizationAcronym" ma:internalName="organizationacronym" ma:readOnly="false">
      <xsd:simpleType>
        <xsd:restriction base="dms:Text">
          <xsd:maxLength value="255"/>
        </xsd:restriction>
      </xsd:simpleType>
    </xsd:element>
    <xsd:element name="requestconfidentialtreatment" ma:index="18" nillable="true" ma:displayName="Request Confidential Treatment" ma:internalName="requestconfidentialtreatmen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69374-469f-4520-bb8f-e3686cca3660" elementFormDefault="qualified">
    <xsd:import namespace="http://schemas.microsoft.com/office/2006/documentManagement/types"/>
    <xsd:import namespace="http://schemas.microsoft.com/office/infopath/2007/PartnerControls"/>
    <xsd:element name="RequestConfidentialTreatment" ma:index="11" nillable="true" ma:displayName="RequestConfidentialTreatment" ma:internalName="RequestConfidentialTreatment0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444E7-DEA8-4568-950C-C4B5B0A5438E}">
  <ds:schemaRefs>
    <ds:schemaRef ds:uri="http://schemas.microsoft.com/office/2006/metadata/properties"/>
    <ds:schemaRef ds:uri="http://schemas.microsoft.com/office/infopath/2007/PartnerControls"/>
    <ds:schemaRef ds:uri="c93e5f40-7906-412d-9115-efaf0408e99e"/>
    <ds:schemaRef ds:uri="6e194e7b-ad96-42ac-bb90-95c1e3d2b471"/>
  </ds:schemaRefs>
</ds:datastoreItem>
</file>

<file path=customXml/itemProps2.xml><?xml version="1.0" encoding="utf-8"?>
<ds:datastoreItem xmlns:ds="http://schemas.openxmlformats.org/officeDocument/2006/customXml" ds:itemID="{77F80FC8-442D-4F6D-A7FE-5086069B4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C101BE-6EC2-41D1-A28D-0A47290F9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MASTER PRODUCTS PIVOT</vt:lpstr>
      <vt:lpstr>MASTER PRODUCTS LIST</vt:lpstr>
      <vt:lpstr>MASTER PRODUCTS LIST (Old)</vt:lpstr>
      <vt:lpstr>CFTC Fed. Spot Month Limits</vt:lpstr>
      <vt:lpstr>Deleted</vt:lpstr>
      <vt:lpstr>Sheet2</vt:lpstr>
      <vt:lpstr>Sheet1</vt:lpstr>
      <vt:lpstr>CFTC_AEGIS SEF Product List</vt:lpstr>
      <vt:lpstr>'CFTC Fed. Spot Month Limits'!sdfootnote10anc</vt:lpstr>
      <vt:lpstr>'CFTC Fed. Spot Month Limits'!sdfootnote8anc</vt:lpstr>
      <vt:lpstr>'CFTC Fed. Spot Month Limits'!sdfootnote9anc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AEGIS SEF Products_Part 40.xlsx</dc:title>
  <dc:subject/>
  <dc:creator>Melody Valenzuela</dc:creator>
  <cp:keywords/>
  <dc:description/>
  <cp:lastModifiedBy>Melody Valenzuela</cp:lastModifiedBy>
  <cp:revision/>
  <dcterms:created xsi:type="dcterms:W3CDTF">2022-06-09T16:04:54Z</dcterms:created>
  <dcterms:modified xsi:type="dcterms:W3CDTF">2023-08-14T17:36:33Z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0x01010050170296905B894599F2150E7F84EDC100A9DD09BFA0EEF74A82F62ADCEE1467E1</vt:lpwstr>
  </property>
  <property fmtid="{D5CDD505-2E9C-101B-9397-08002B2CF9AE}" pid="3" name="MediaServiceImageTags">
    <vt:lpwstr/>
  </property>
  <property fmtid="{D5CDD505-2E9C-101B-9397-08002B2CF9AE}" pid="4" name="Order">
    <vt:r8>73600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docset_NoMedatataSyncRequired">
    <vt:lpwstr>False</vt:lpwstr>
  </property>
</Properties>
</file>