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8620" windowHeight="14700"/>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F8" i="59" l="1"/>
  <c r="B8" i="59"/>
  <c r="F2" i="59"/>
  <c r="E2" i="59"/>
  <c r="E8" i="59" s="1"/>
  <c r="D2" i="59"/>
  <c r="D8" i="59" s="1"/>
  <c r="C2" i="59"/>
  <c r="C8" i="59" s="1"/>
  <c r="B2" i="59"/>
  <c r="F8" i="58" l="1"/>
  <c r="B8" i="58"/>
  <c r="F2" i="58"/>
  <c r="E2" i="58"/>
  <c r="E8" i="58" s="1"/>
  <c r="D2" i="58"/>
  <c r="D8" i="58" s="1"/>
  <c r="C2" i="58"/>
  <c r="C8" i="58" s="1"/>
  <c r="B2" i="58"/>
  <c r="F8" i="57" l="1"/>
  <c r="B8" i="57"/>
  <c r="F2" i="57"/>
  <c r="E2" i="57"/>
  <c r="E8" i="57" s="1"/>
  <c r="D2" i="57"/>
  <c r="D8" i="57" s="1"/>
  <c r="C2" i="57"/>
  <c r="C8" i="57" s="1"/>
  <c r="B2" i="57"/>
</calcChain>
</file>

<file path=xl/sharedStrings.xml><?xml version="1.0" encoding="utf-8"?>
<sst xmlns="http://schemas.openxmlformats.org/spreadsheetml/2006/main" count="1104" uniqueCount="202">
  <si>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</si>
  <si>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</si>
  <si>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</si>
  <si>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</si>
  <si>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</si>
  <si>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</si>
  <si>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</si>
  <si>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</si>
  <si>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</si>
  <si>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</si>
  <si>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</si>
  <si>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</si>
  <si>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</si>
  <si>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</si>
  <si>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</si>
  <si>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</si>
  <si>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</si>
  <si>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</si>
  <si>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</si>
  <si>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</si>
  <si>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</si>
  <si>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</si>
  <si>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</si>
  <si>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</si>
  <si>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</si>
  <si>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</si>
  <si>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</si>
  <si>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</si>
  <si>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</si>
  <si>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</si>
  <si>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</si>
  <si>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</si>
  <si>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</si>
  <si>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</si>
  <si>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</si>
  <si>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</si>
  <si>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</si>
  <si>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</si>
  <si>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</si>
  <si>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</si>
  <si>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</si>
  <si>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</si>
  <si>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</si>
  <si>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</si>
  <si>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</si>
  <si>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</si>
  <si>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</si>
  <si>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</si>
  <si>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</si>
  <si>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</si>
  <si>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</si>
  <si>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</si>
  <si>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</si>
  <si>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</si>
  <si>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</si>
  <si>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</si>
  <si>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</si>
  <si>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</si>
  <si>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</si>
  <si>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</si>
  <si>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</si>
  <si>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</si>
  <si>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</si>
  <si>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</si>
  <si>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</si>
  <si>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</si>
  <si>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</si>
  <si>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</si>
  <si>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</si>
  <si>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Total Interest Rate*</t>
  </si>
  <si>
    <t xml:space="preserve">  Cleared**</t>
  </si>
  <si>
    <t xml:space="preserve">  Uncleared</t>
  </si>
  <si>
    <t>Total Cross-Currency</t>
  </si>
  <si>
    <t xml:space="preserve">  Cleared</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</si>
  <si>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</si>
  <si>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</si>
  <si>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</si>
  <si>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</si>
  <si>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</si>
  <si>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</si>
  <si>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</si>
  <si>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</si>
  <si>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</si>
  <si>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</si>
  <si>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</si>
  <si>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</si>
  <si>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</si>
  <si>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</si>
  <si>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</si>
  <si>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</si>
  <si>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</si>
  <si>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</si>
  <si>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</si>
  <si>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</si>
  <si>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</si>
  <si>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</si>
  <si>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</si>
  <si>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</si>
  <si>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</si>
  <si>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</si>
  <si>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</si>
  <si>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</si>
  <si>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</si>
  <si>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</si>
  <si>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</si>
  <si>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</si>
  <si>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</si>
  <si>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r>
      <t>USD</t>
    </r>
    <r>
      <rPr>
        <b/>
        <vertAlign val="superscript"/>
        <sz val="10"/>
        <rFont val="Calibri"/>
        <family val="2"/>
        <scheme val="minor"/>
      </rPr>
      <t>3</t>
    </r>
  </si>
  <si>
    <t>EUR</t>
  </si>
  <si>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</si>
  <si>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</si>
  <si>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</si>
  <si>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</si>
  <si>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</si>
  <si>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</si>
  <si>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</si>
  <si>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</si>
  <si>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</si>
  <si>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</si>
  <si>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</si>
  <si>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</si>
  <si>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</si>
  <si>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</si>
  <si>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</si>
  <si>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</si>
  <si>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</si>
  <si>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</si>
  <si>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</si>
  <si>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</si>
  <si>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</si>
  <si>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</si>
  <si>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</si>
  <si>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</si>
  <si>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</si>
  <si>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</si>
  <si>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</si>
  <si>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</si>
  <si>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</si>
  <si>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</si>
  <si>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</si>
  <si>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</si>
  <si>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</si>
  <si>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</si>
  <si>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</si>
  <si>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</si>
  <si>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</si>
  <si>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</si>
  <si>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</si>
  <si>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</si>
  <si>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</si>
  <si>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</si>
  <si>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</si>
  <si>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</si>
  <si>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</si>
  <si>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</si>
  <si>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</si>
  <si>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</si>
  <si>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</si>
  <si>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</si>
  <si>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</si>
  <si>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 variable includes exotic credit products, swaptions, and total return swaps.</t>
  </si>
  <si>
    <r>
      <t>HY</t>
    </r>
    <r>
      <rPr>
        <b/>
        <vertAlign val="superscript"/>
        <sz val="10"/>
        <rFont val="Calibri"/>
        <family val="2"/>
        <scheme val="minor"/>
      </rPr>
      <t>6</t>
    </r>
  </si>
  <si>
    <t>IG</t>
  </si>
  <si>
    <t>Other</t>
  </si>
  <si>
    <t>Index Tranche</t>
  </si>
  <si>
    <t xml:space="preserve">  North America/Asia</t>
  </si>
  <si>
    <t>Index</t>
  </si>
  <si>
    <t/>
  </si>
  <si>
    <r>
      <t>Swap Dealers/MSPs</t>
    </r>
    <r>
      <rPr>
        <b/>
        <vertAlign val="superscript"/>
        <sz val="10"/>
        <rFont val="Calibri"/>
        <family val="2"/>
        <scheme val="minor"/>
      </rPr>
      <t>5</t>
    </r>
  </si>
  <si>
    <t>Index Tranche / Index / OTHER*</t>
  </si>
  <si>
    <t>HY</t>
  </si>
  <si>
    <t xml:space="preserve">  Europe/North America</t>
  </si>
  <si>
    <t xml:space="preserve">  Europe/Other</t>
  </si>
  <si>
    <t>Index/Index Tranche</t>
  </si>
  <si>
    <t>Product*</t>
  </si>
  <si>
    <t>July 25</t>
  </si>
  <si>
    <t>August 1</t>
  </si>
  <si>
    <t>August 8</t>
  </si>
  <si>
    <t>August 15</t>
  </si>
  <si>
    <t>August 22</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</si>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</sst>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mmm\ d"/>
    <numFmt numFmtId="165" formatCode="_(* #,##0_);_(* \(#,##0\);_(* &quot;-&quot;??_);_(@_)"/>
    <numFmt numFmtId="166" formatCode="###,###,###,###,###"/>
    <numFmt numFmtId="167"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7">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38" fillId="0" borderId="0"/>
  </cellStyleXfs>
  <cellXfs count="129">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164" fontId="15" fillId="0" borderId="10" xfId="0" applyNumberFormat="1" applyFont="1" applyBorder="1" applyAlignment="1">
      <alignment horizontal="center"/>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3" fontId="15" fillId="0" borderId="10" xfId="0" applyNumberFormat="1" applyFont="1" applyBorder="1" applyAlignment="1">
      <alignment horizontal="right"/>
    </xf>
    <xf numFmtId="0" fontId="42" fillId="0" borderId="10" xfId="159" applyNumberFormat="1" applyFont="1" applyFill="1" applyBorder="1" applyAlignment="1" applyProtection="1">
      <alignment horizontal="left" vertical="center" wrapText="1"/>
    </xf>
    <xf numFmtId="3" fontId="0" fillId="0" borderId="10" xfId="0" applyNumberFormat="1" applyBorder="1" applyAlignment="1">
      <alignment horizontal="right"/>
    </xf>
    <xf numFmtId="0" fontId="41" fillId="0" borderId="10" xfId="159" applyNumberFormat="1" applyFont="1" applyFill="1" applyBorder="1" applyAlignment="1" applyProtection="1">
      <alignment horizontal="left" vertical="center" wrapText="1"/>
    </xf>
    <xf numFmtId="0" fontId="42" fillId="33" borderId="0" xfId="148" applyNumberFormat="1" applyFont="1" applyFill="1" applyBorder="1" applyAlignment="1" applyProtection="1"/>
    <xf numFmtId="0" fontId="41" fillId="0" borderId="10" xfId="155" applyNumberFormat="1" applyFont="1" applyFill="1" applyBorder="1" applyAlignment="1" applyProtection="1">
      <alignment horizontal="left" vertical="center" wrapText="1"/>
    </xf>
    <xf numFmtId="0" fontId="25" fillId="33" borderId="0" xfId="148" applyNumberFormat="1" applyFont="1" applyFill="1" applyBorder="1" applyAlignment="1" applyProtection="1"/>
    <xf numFmtId="0" fontId="44" fillId="0" borderId="10" xfId="0" applyFont="1" applyBorder="1" applyAlignment="1">
      <alignment horizontal="center" vertical="center"/>
    </xf>
    <xf numFmtId="0" fontId="46" fillId="0" borderId="10" xfId="0" applyFont="1" applyFill="1" applyBorder="1" applyAlignment="1">
      <alignment vertical="center"/>
    </xf>
    <xf numFmtId="165"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5" fontId="44" fillId="0" borderId="10" xfId="1" applyNumberFormat="1" applyFont="1" applyBorder="1" applyAlignment="1">
      <alignment horizontal="right" vertical="center"/>
    </xf>
    <xf numFmtId="166" fontId="41" fillId="34" borderId="10" xfId="0" applyNumberFormat="1" applyFont="1" applyFill="1" applyBorder="1" applyAlignment="1" applyProtection="1">
      <alignment horizontal="center" wrapText="1"/>
    </xf>
    <xf numFmtId="165" fontId="46" fillId="0" borderId="10" xfId="1" applyNumberFormat="1" applyFont="1" applyBorder="1" applyAlignment="1">
      <alignment horizontal="right"/>
    </xf>
    <xf numFmtId="0" fontId="44" fillId="0" borderId="10" xfId="0" applyFont="1" applyBorder="1" applyAlignment="1">
      <alignment vertical="center"/>
    </xf>
    <xf numFmtId="165" fontId="44" fillId="0" borderId="10" xfId="1" applyNumberFormat="1" applyFont="1" applyBorder="1" applyAlignment="1">
      <alignment horizontal="right"/>
    </xf>
    <xf numFmtId="167" fontId="41" fillId="34" borderId="10" xfId="0" applyNumberFormat="1" applyFont="1" applyFill="1" applyBorder="1" applyAlignment="1" applyProtection="1">
      <alignment horizontal="center" wrapText="1"/>
    </xf>
    <xf numFmtId="165" fontId="46" fillId="0" borderId="10" xfId="1" applyNumberFormat="1" applyFont="1" applyBorder="1"/>
    <xf numFmtId="166" fontId="44" fillId="0" borderId="10" xfId="0" applyNumberFormat="1" applyFont="1" applyBorder="1"/>
    <xf numFmtId="0" fontId="0" fillId="0" borderId="10" xfId="0" applyBorder="1"/>
    <xf numFmtId="165" fontId="46" fillId="0" borderId="10" xfId="1" applyNumberFormat="1" applyFont="1" applyBorder="1" applyAlignment="1">
      <alignment vertical="center"/>
    </xf>
    <xf numFmtId="165" fontId="44" fillId="0" borderId="10" xfId="0" applyNumberFormat="1" applyFont="1" applyBorder="1" applyAlignment="1">
      <alignment vertical="center"/>
    </xf>
    <xf numFmtId="165" fontId="0" fillId="0" borderId="0" xfId="0" applyNumberFormat="1"/>
    <xf numFmtId="0" fontId="44" fillId="0" borderId="10" xfId="0" applyFont="1" applyFill="1" applyBorder="1" applyAlignment="1">
      <alignment horizontal="center" vertical="center"/>
    </xf>
    <xf numFmtId="165" fontId="0" fillId="0" borderId="10" xfId="1" applyNumberFormat="1" applyFont="1" applyBorder="1"/>
    <xf numFmtId="0" fontId="44" fillId="0" borderId="10" xfId="0" applyFont="1" applyFill="1" applyBorder="1" applyAlignment="1">
      <alignment vertical="center"/>
    </xf>
    <xf numFmtId="165" fontId="46" fillId="0" borderId="10" xfId="1" applyNumberFormat="1" applyFont="1" applyFill="1" applyBorder="1" applyAlignment="1">
      <alignment vertical="center"/>
    </xf>
    <xf numFmtId="166" fontId="41" fillId="34" borderId="15" xfId="0" applyNumberFormat="1" applyFont="1" applyFill="1" applyBorder="1" applyAlignment="1" applyProtection="1">
      <alignment horizontal="center" wrapText="1"/>
    </xf>
    <xf numFmtId="165" fontId="44" fillId="0" borderId="10" xfId="1" applyNumberFormat="1" applyFont="1" applyBorder="1" applyAlignment="1">
      <alignment vertical="center"/>
    </xf>
    <xf numFmtId="165" fontId="44" fillId="0" borderId="10" xfId="1" applyNumberFormat="1" applyFont="1" applyBorder="1"/>
    <xf numFmtId="0" fontId="46" fillId="0" borderId="10" xfId="0" applyFont="1" applyBorder="1" applyAlignment="1">
      <alignment horizontal="left" vertical="center"/>
    </xf>
    <xf numFmtId="0" fontId="44" fillId="0" borderId="19" xfId="0" applyFont="1" applyBorder="1" applyAlignment="1">
      <alignment vertical="center"/>
    </xf>
    <xf numFmtId="165" fontId="46" fillId="0" borderId="19" xfId="1" applyNumberFormat="1" applyFont="1" applyBorder="1" applyAlignment="1">
      <alignment horizontal="right"/>
    </xf>
    <xf numFmtId="165" fontId="44" fillId="0" borderId="19" xfId="1" applyNumberFormat="1" applyFont="1" applyBorder="1" applyAlignment="1">
      <alignment horizontal="right"/>
    </xf>
    <xf numFmtId="165" fontId="46" fillId="0" borderId="19" xfId="1" applyNumberFormat="1" applyFont="1" applyBorder="1"/>
    <xf numFmtId="165"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165" fontId="44" fillId="33" borderId="10" xfId="1" applyNumberFormat="1" applyFont="1" applyFill="1" applyBorder="1" applyAlignment="1" applyProtection="1"/>
    <xf numFmtId="166" fontId="41" fillId="34" borderId="10" xfId="0" applyNumberFormat="1" applyFont="1" applyFill="1" applyBorder="1" applyAlignment="1" applyProtection="1">
      <alignment horizontal="left" wrapText="1"/>
    </xf>
    <xf numFmtId="0" fontId="41" fillId="34" borderId="10" xfId="0" applyNumberFormat="1" applyFont="1" applyFill="1" applyBorder="1" applyAlignment="1" applyProtection="1">
      <alignment horizontal="center" vertical="center" wrapText="1"/>
    </xf>
    <xf numFmtId="0" fontId="15" fillId="33" borderId="0" xfId="0" applyNumberFormat="1" applyFont="1" applyFill="1" applyBorder="1" applyAlignment="1" applyProtection="1"/>
    <xf numFmtId="166"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6" fontId="41" fillId="34" borderId="10" xfId="0" applyNumberFormat="1" applyFont="1" applyFill="1" applyBorder="1" applyAlignment="1" applyProtection="1">
      <alignment horizontal="left" vertical="center" wrapText="1"/>
    </xf>
    <xf numFmtId="0" fontId="41" fillId="34" borderId="18" xfId="0" applyNumberFormat="1" applyFont="1" applyFill="1" applyBorder="1" applyAlignment="1" applyProtection="1">
      <alignment horizontal="left" vertical="center" wrapText="1"/>
    </xf>
    <xf numFmtId="166" fontId="41" fillId="34" borderId="18" xfId="0" applyNumberFormat="1" applyFont="1" applyFill="1" applyBorder="1" applyAlignment="1" applyProtection="1">
      <alignment horizontal="left" vertical="center" wrapText="1"/>
    </xf>
    <xf numFmtId="49" fontId="41" fillId="0" borderId="10" xfId="159" applyNumberFormat="1" applyFont="1" applyFill="1" applyBorder="1" applyAlignment="1" applyProtection="1">
      <alignment horizontal="center" vertical="center" wrapText="1"/>
    </xf>
    <xf numFmtId="165" fontId="41" fillId="0" borderId="10" xfId="1" applyNumberFormat="1" applyFont="1" applyFill="1" applyBorder="1" applyAlignment="1" applyProtection="1">
      <alignment horizontal="right" vertical="center" wrapText="1"/>
    </xf>
    <xf numFmtId="165" fontId="42" fillId="0" borderId="10" xfId="1" applyNumberFormat="1" applyFont="1" applyFill="1" applyBorder="1" applyAlignment="1" applyProtection="1">
      <alignment horizontal="right" vertical="center" wrapText="1"/>
    </xf>
    <xf numFmtId="0" fontId="44" fillId="0" borderId="10" xfId="0" applyFont="1" applyBorder="1"/>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6" fillId="0" borderId="10" xfId="0" applyFont="1" applyBorder="1" applyAlignment="1">
      <alignment horizontal="left" vertical="center" wrapText="1"/>
    </xf>
    <xf numFmtId="0" fontId="42" fillId="33" borderId="10" xfId="0" applyNumberFormat="1" applyFont="1" applyFill="1" applyBorder="1" applyAlignment="1" applyProtection="1">
      <alignment horizontal="left" vertical="center" wrapText="1"/>
    </xf>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44" fillId="0" borderId="10" xfId="0" applyFont="1" applyBorder="1" applyAlignment="1">
      <alignment horizontal="center"/>
    </xf>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Border="1" applyAlignment="1">
      <alignment horizontal="center" vertical="center"/>
    </xf>
    <xf numFmtId="0" fontId="46" fillId="0" borderId="10" xfId="0" applyFont="1" applyFill="1" applyBorder="1" applyAlignment="1">
      <alignment horizontal="left" vertical="center" wrapText="1"/>
    </xf>
    <xf numFmtId="0" fontId="46" fillId="0" borderId="15" xfId="0" applyNumberFormat="1"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center" vertical="center" wrapText="1"/>
    </xf>
    <xf numFmtId="0" fontId="42" fillId="33" borderId="20"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7">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3 3" xfId="176"/>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tabSelected="1" zoomScale="85" zoomScaleNormal="85" workbookViewId="0">
      <selection activeCell="F49" sqref="F49"/>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41885</v>
      </c>
      <c r="F3" s="4"/>
    </row>
    <row r="4" spans="1:6" x14ac:dyDescent="0.25">
      <c r="A4" s="5" t="s">
        <v>2</v>
      </c>
      <c r="B4" s="6">
        <v>41873</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heetViews>
  <sheetFormatPr defaultRowHeight="15" x14ac:dyDescent="0.25"/>
  <cols>
    <col min="1" max="1" width="20.7109375" customWidth="1"/>
    <col min="2" max="5" width="11" bestFit="1" customWidth="1"/>
    <col min="6" max="8" width="12" bestFit="1" customWidth="1"/>
  </cols>
  <sheetData>
    <row r="1" spans="1:8" ht="15.75" x14ac:dyDescent="0.25">
      <c r="A1" s="24" t="s">
        <v>99</v>
      </c>
      <c r="B1" s="31" t="s">
        <v>117</v>
      </c>
      <c r="C1" s="31" t="s">
        <v>118</v>
      </c>
      <c r="D1" s="31" t="s">
        <v>119</v>
      </c>
      <c r="E1" s="31" t="s">
        <v>120</v>
      </c>
      <c r="F1" s="31" t="s">
        <v>121</v>
      </c>
      <c r="G1" s="31" t="s">
        <v>122</v>
      </c>
      <c r="H1" s="35" t="s">
        <v>79</v>
      </c>
    </row>
    <row r="2" spans="1:8" x14ac:dyDescent="0.25">
      <c r="A2" s="27" t="s">
        <v>114</v>
      </c>
      <c r="B2" s="36">
        <v>96485</v>
      </c>
      <c r="C2" s="36">
        <v>87097</v>
      </c>
      <c r="D2" s="36">
        <v>818835</v>
      </c>
      <c r="E2" s="36">
        <v>2152627</v>
      </c>
      <c r="F2" s="36">
        <v>3788512</v>
      </c>
      <c r="G2" s="36">
        <v>6496426</v>
      </c>
      <c r="H2" s="36">
        <v>13439983</v>
      </c>
    </row>
    <row r="3" spans="1:8" x14ac:dyDescent="0.25">
      <c r="A3" s="25" t="s">
        <v>102</v>
      </c>
      <c r="B3" s="36">
        <v>4618875</v>
      </c>
      <c r="C3" s="36">
        <v>1175217</v>
      </c>
      <c r="D3" s="36">
        <v>10158267</v>
      </c>
      <c r="E3" s="36">
        <v>22957405</v>
      </c>
      <c r="F3" s="36">
        <v>48150917</v>
      </c>
      <c r="G3" s="36">
        <v>106886268</v>
      </c>
      <c r="H3" s="36">
        <v>193946948</v>
      </c>
    </row>
    <row r="4" spans="1:8" x14ac:dyDescent="0.25">
      <c r="A4" s="27" t="s">
        <v>103</v>
      </c>
      <c r="B4" s="36">
        <v>8523940</v>
      </c>
      <c r="C4" s="36">
        <v>12297922</v>
      </c>
      <c r="D4" s="36">
        <v>23370814</v>
      </c>
      <c r="E4" s="36">
        <v>14177266</v>
      </c>
      <c r="F4" s="36">
        <v>1365167</v>
      </c>
      <c r="G4" s="36">
        <v>8064</v>
      </c>
      <c r="H4" s="36">
        <v>59743173</v>
      </c>
    </row>
    <row r="5" spans="1:8" x14ac:dyDescent="0.25">
      <c r="A5" s="27" t="s">
        <v>104</v>
      </c>
      <c r="B5" s="36">
        <v>7635300</v>
      </c>
      <c r="C5" s="36">
        <v>11431389</v>
      </c>
      <c r="D5" s="36">
        <v>18657174</v>
      </c>
      <c r="E5" s="36">
        <v>11762708</v>
      </c>
      <c r="F5" s="36">
        <v>4678983</v>
      </c>
      <c r="G5" s="36">
        <v>1670424</v>
      </c>
      <c r="H5" s="36">
        <v>55835979</v>
      </c>
    </row>
    <row r="6" spans="1:8" x14ac:dyDescent="0.25">
      <c r="A6" s="27" t="s">
        <v>115</v>
      </c>
      <c r="B6" s="36">
        <v>1150335</v>
      </c>
      <c r="C6" s="36">
        <v>1611583</v>
      </c>
      <c r="D6" s="36">
        <v>3112317</v>
      </c>
      <c r="E6" s="36">
        <v>3341899</v>
      </c>
      <c r="F6" s="36">
        <v>4236883</v>
      </c>
      <c r="G6" s="36">
        <v>7771213</v>
      </c>
      <c r="H6" s="36">
        <v>21224230</v>
      </c>
    </row>
    <row r="7" spans="1:8" x14ac:dyDescent="0.25">
      <c r="A7" s="27" t="s">
        <v>105</v>
      </c>
      <c r="B7" s="36">
        <v>3438835</v>
      </c>
      <c r="C7" s="36">
        <v>219084</v>
      </c>
      <c r="D7" s="36">
        <v>540564</v>
      </c>
      <c r="E7" s="36">
        <v>938680</v>
      </c>
      <c r="F7" s="36">
        <v>2989877</v>
      </c>
      <c r="G7" s="36">
        <v>7544230</v>
      </c>
      <c r="H7" s="36">
        <v>15671273</v>
      </c>
    </row>
    <row r="8" spans="1:8" x14ac:dyDescent="0.25">
      <c r="A8" s="33" t="s">
        <v>79</v>
      </c>
      <c r="B8" s="37">
        <v>25463770</v>
      </c>
      <c r="C8" s="37">
        <v>26822292</v>
      </c>
      <c r="D8" s="37">
        <v>56657971</v>
      </c>
      <c r="E8" s="37">
        <v>55330585</v>
      </c>
      <c r="F8" s="37">
        <v>65210339</v>
      </c>
      <c r="G8" s="37">
        <v>130376625</v>
      </c>
      <c r="H8" s="37">
        <v>359861586</v>
      </c>
    </row>
    <row r="9" spans="1:8" ht="24" customHeight="1" x14ac:dyDescent="0.25">
      <c r="A9" s="99" t="s">
        <v>116</v>
      </c>
      <c r="B9" s="100"/>
      <c r="C9" s="100"/>
      <c r="D9" s="100"/>
      <c r="E9" s="100"/>
      <c r="F9" s="100"/>
      <c r="G9" s="100"/>
      <c r="H9" s="101"/>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heetViews>
  <sheetFormatPr defaultRowHeight="15" x14ac:dyDescent="0.25"/>
  <cols>
    <col min="1" max="1" width="24.7109375" customWidth="1"/>
    <col min="2" max="5" width="12.7109375" customWidth="1"/>
    <col min="7" max="7" width="12.5703125" bestFit="1" customWidth="1"/>
  </cols>
  <sheetData>
    <row r="1" spans="1:7" ht="15.75" x14ac:dyDescent="0.25">
      <c r="A1" s="38"/>
      <c r="B1" s="102" t="s">
        <v>123</v>
      </c>
      <c r="C1" s="102"/>
      <c r="D1" s="102" t="s">
        <v>124</v>
      </c>
      <c r="E1" s="102"/>
    </row>
    <row r="2" spans="1:7" x14ac:dyDescent="0.25">
      <c r="A2" s="24" t="s">
        <v>99</v>
      </c>
      <c r="B2" s="24" t="s">
        <v>100</v>
      </c>
      <c r="C2" s="24" t="s">
        <v>101</v>
      </c>
      <c r="D2" s="24" t="s">
        <v>125</v>
      </c>
      <c r="E2" s="24" t="s">
        <v>101</v>
      </c>
    </row>
    <row r="3" spans="1:7" x14ac:dyDescent="0.25">
      <c r="A3" s="25" t="s">
        <v>102</v>
      </c>
      <c r="B3" s="39">
        <v>209670478</v>
      </c>
      <c r="C3" s="39">
        <v>99421571</v>
      </c>
      <c r="D3" s="39">
        <v>25248524</v>
      </c>
      <c r="E3" s="39">
        <v>53553324</v>
      </c>
    </row>
    <row r="4" spans="1:7" x14ac:dyDescent="0.25">
      <c r="A4" s="27" t="s">
        <v>103</v>
      </c>
      <c r="B4" s="39">
        <v>94882290</v>
      </c>
      <c r="C4" s="39">
        <v>16087972</v>
      </c>
      <c r="D4" s="39">
        <v>5371006</v>
      </c>
      <c r="E4" s="39">
        <v>3145079</v>
      </c>
    </row>
    <row r="5" spans="1:7" x14ac:dyDescent="0.25">
      <c r="A5" s="27" t="s">
        <v>104</v>
      </c>
      <c r="B5" s="39">
        <v>73454309</v>
      </c>
      <c r="C5" s="39">
        <v>18698975</v>
      </c>
      <c r="D5" s="39">
        <v>10886524</v>
      </c>
      <c r="E5" s="39">
        <v>8632149</v>
      </c>
    </row>
    <row r="6" spans="1:7" x14ac:dyDescent="0.25">
      <c r="A6" s="27" t="s">
        <v>105</v>
      </c>
      <c r="B6" s="39">
        <v>12644396</v>
      </c>
      <c r="C6" s="39">
        <v>66971667</v>
      </c>
      <c r="D6" s="39">
        <v>405303</v>
      </c>
      <c r="E6" s="39">
        <v>20649606</v>
      </c>
    </row>
    <row r="7" spans="1:7" x14ac:dyDescent="0.25">
      <c r="A7" s="33" t="s">
        <v>79</v>
      </c>
      <c r="B7" s="40">
        <v>390651473</v>
      </c>
      <c r="C7" s="40">
        <v>201180185</v>
      </c>
      <c r="D7" s="40">
        <v>41911357</v>
      </c>
      <c r="E7" s="40">
        <v>85980158</v>
      </c>
      <c r="G7" s="41"/>
    </row>
    <row r="8" spans="1:7" ht="33.75" customHeight="1" x14ac:dyDescent="0.25">
      <c r="A8" s="97" t="s">
        <v>126</v>
      </c>
      <c r="B8" s="97"/>
      <c r="C8" s="97"/>
      <c r="D8" s="97"/>
      <c r="E8" s="97"/>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97" t="s">
        <v>127</v>
      </c>
      <c r="B1" s="97"/>
      <c r="C1" s="97"/>
      <c r="D1" s="97"/>
    </row>
    <row r="2" spans="1:4" ht="18.75" customHeight="1" x14ac:dyDescent="0.25">
      <c r="A2" s="97" t="s">
        <v>128</v>
      </c>
      <c r="B2" s="97"/>
      <c r="C2" s="97"/>
      <c r="D2" s="97"/>
    </row>
    <row r="3" spans="1:4" x14ac:dyDescent="0.25">
      <c r="A3" s="97" t="s">
        <v>129</v>
      </c>
      <c r="B3" s="97"/>
      <c r="C3" s="97"/>
      <c r="D3" s="97"/>
    </row>
    <row r="4" spans="1:4" ht="15.75" x14ac:dyDescent="0.25">
      <c r="A4" s="103" t="s">
        <v>130</v>
      </c>
      <c r="B4" s="104"/>
      <c r="C4" s="104"/>
      <c r="D4" s="104"/>
    </row>
    <row r="5" spans="1:4" x14ac:dyDescent="0.25">
      <c r="A5" s="97" t="s">
        <v>131</v>
      </c>
      <c r="B5" s="97"/>
      <c r="C5" s="97"/>
      <c r="D5" s="97"/>
    </row>
    <row r="6" spans="1:4" x14ac:dyDescent="0.25">
      <c r="A6" s="97" t="s">
        <v>132</v>
      </c>
      <c r="B6" s="97"/>
      <c r="C6" s="97"/>
      <c r="D6" s="97"/>
    </row>
    <row r="7" spans="1:4" ht="18" customHeight="1" x14ac:dyDescent="0.25">
      <c r="A7" s="97" t="s">
        <v>133</v>
      </c>
      <c r="B7" s="97"/>
      <c r="C7" s="97"/>
      <c r="D7" s="97"/>
    </row>
    <row r="8" spans="1:4" ht="26.25" customHeight="1" x14ac:dyDescent="0.25">
      <c r="A8" s="98" t="s">
        <v>85</v>
      </c>
      <c r="B8" s="98"/>
      <c r="C8" s="98"/>
      <c r="D8" s="98"/>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heetViews>
  <sheetFormatPr defaultRowHeight="15" x14ac:dyDescent="0.25"/>
  <cols>
    <col min="1" max="1" width="24.7109375" customWidth="1"/>
    <col min="2" max="4" width="14.7109375" customWidth="1"/>
  </cols>
  <sheetData>
    <row r="1" spans="1:4" x14ac:dyDescent="0.25">
      <c r="A1" s="24" t="s">
        <v>99</v>
      </c>
      <c r="B1" s="24" t="s">
        <v>100</v>
      </c>
      <c r="C1" s="42" t="s">
        <v>101</v>
      </c>
      <c r="D1" s="42" t="s">
        <v>79</v>
      </c>
    </row>
    <row r="2" spans="1:4" x14ac:dyDescent="0.25">
      <c r="A2" s="25" t="s">
        <v>114</v>
      </c>
      <c r="B2" s="43">
        <v>9</v>
      </c>
      <c r="C2" s="43">
        <v>81</v>
      </c>
      <c r="D2" s="43">
        <v>90</v>
      </c>
    </row>
    <row r="3" spans="1:4" x14ac:dyDescent="0.25">
      <c r="A3" s="25" t="s">
        <v>134</v>
      </c>
      <c r="B3" s="43">
        <v>0</v>
      </c>
      <c r="C3" s="43">
        <v>86</v>
      </c>
      <c r="D3" s="43">
        <v>86</v>
      </c>
    </row>
    <row r="4" spans="1:4" x14ac:dyDescent="0.25">
      <c r="A4" s="25" t="s">
        <v>135</v>
      </c>
      <c r="B4" s="26">
        <v>0</v>
      </c>
      <c r="C4" s="26">
        <v>0</v>
      </c>
      <c r="D4" s="43">
        <v>0</v>
      </c>
    </row>
    <row r="5" spans="1:4" x14ac:dyDescent="0.25">
      <c r="A5" s="25" t="s">
        <v>136</v>
      </c>
      <c r="B5" s="26">
        <v>0</v>
      </c>
      <c r="C5" s="26">
        <v>0</v>
      </c>
      <c r="D5" s="43">
        <v>0</v>
      </c>
    </row>
    <row r="6" spans="1:4" x14ac:dyDescent="0.25">
      <c r="A6" s="25" t="s">
        <v>137</v>
      </c>
      <c r="B6" s="43">
        <v>0</v>
      </c>
      <c r="C6" s="43">
        <v>0</v>
      </c>
      <c r="D6" s="43">
        <v>0</v>
      </c>
    </row>
    <row r="7" spans="1:4" x14ac:dyDescent="0.25">
      <c r="A7" s="25" t="s">
        <v>102</v>
      </c>
      <c r="B7" s="43">
        <v>12730</v>
      </c>
      <c r="C7" s="43">
        <v>1840</v>
      </c>
      <c r="D7" s="43">
        <v>14570</v>
      </c>
    </row>
    <row r="8" spans="1:4" x14ac:dyDescent="0.25">
      <c r="A8" s="25" t="s">
        <v>103</v>
      </c>
      <c r="B8" s="43">
        <v>329</v>
      </c>
      <c r="C8" s="43">
        <v>114</v>
      </c>
      <c r="D8" s="43">
        <v>443</v>
      </c>
    </row>
    <row r="9" spans="1:4" x14ac:dyDescent="0.25">
      <c r="A9" s="25" t="s">
        <v>138</v>
      </c>
      <c r="B9" s="43">
        <v>0</v>
      </c>
      <c r="C9" s="43">
        <v>129</v>
      </c>
      <c r="D9" s="43">
        <v>129</v>
      </c>
    </row>
    <row r="10" spans="1:4" x14ac:dyDescent="0.25">
      <c r="A10" s="25" t="s">
        <v>104</v>
      </c>
      <c r="B10" s="43">
        <v>55</v>
      </c>
      <c r="C10" s="43">
        <v>143</v>
      </c>
      <c r="D10" s="43">
        <v>198</v>
      </c>
    </row>
    <row r="11" spans="1:4" x14ac:dyDescent="0.25">
      <c r="A11" s="25" t="s">
        <v>115</v>
      </c>
      <c r="B11" s="43">
        <v>0</v>
      </c>
      <c r="C11" s="43">
        <v>746</v>
      </c>
      <c r="D11" s="43">
        <v>746</v>
      </c>
    </row>
    <row r="12" spans="1:4" x14ac:dyDescent="0.25">
      <c r="A12" s="44" t="s">
        <v>79</v>
      </c>
      <c r="B12" s="30">
        <v>13123</v>
      </c>
      <c r="C12" s="30">
        <v>3139</v>
      </c>
      <c r="D12" s="30">
        <v>16262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5" t="s">
        <v>114</v>
      </c>
      <c r="B2" s="43">
        <v>36</v>
      </c>
      <c r="C2" s="43">
        <v>1</v>
      </c>
      <c r="D2" s="43">
        <v>9</v>
      </c>
      <c r="E2" s="43">
        <v>6</v>
      </c>
      <c r="F2" s="43">
        <v>37</v>
      </c>
      <c r="G2" s="43">
        <v>1</v>
      </c>
      <c r="H2" s="43">
        <v>0</v>
      </c>
      <c r="I2" s="43">
        <v>90</v>
      </c>
    </row>
    <row r="3" spans="1:9" x14ac:dyDescent="0.25">
      <c r="A3" s="25" t="s">
        <v>134</v>
      </c>
      <c r="B3" s="43">
        <v>78</v>
      </c>
      <c r="C3" s="43">
        <v>3</v>
      </c>
      <c r="D3" s="43">
        <v>0</v>
      </c>
      <c r="E3" s="43">
        <v>0</v>
      </c>
      <c r="F3" s="43">
        <v>4</v>
      </c>
      <c r="G3" s="43">
        <v>0</v>
      </c>
      <c r="H3" s="43">
        <v>1</v>
      </c>
      <c r="I3" s="43">
        <v>86</v>
      </c>
    </row>
    <row r="4" spans="1:9" x14ac:dyDescent="0.25">
      <c r="A4" s="25" t="s">
        <v>135</v>
      </c>
      <c r="B4" s="36">
        <v>0</v>
      </c>
      <c r="C4" s="36">
        <v>0</v>
      </c>
      <c r="D4" s="36">
        <v>0</v>
      </c>
      <c r="E4" s="36">
        <v>0</v>
      </c>
      <c r="F4" s="36">
        <v>0</v>
      </c>
      <c r="G4" s="36">
        <v>0</v>
      </c>
      <c r="H4" s="36">
        <v>0</v>
      </c>
      <c r="I4" s="43">
        <v>0</v>
      </c>
    </row>
    <row r="5" spans="1:9" x14ac:dyDescent="0.25">
      <c r="A5" s="25" t="s">
        <v>136</v>
      </c>
      <c r="B5" s="36">
        <v>0</v>
      </c>
      <c r="C5" s="36">
        <v>0</v>
      </c>
      <c r="D5" s="36">
        <v>0</v>
      </c>
      <c r="E5" s="36">
        <v>0</v>
      </c>
      <c r="F5" s="36">
        <v>0</v>
      </c>
      <c r="G5" s="36">
        <v>0</v>
      </c>
      <c r="H5" s="36">
        <v>0</v>
      </c>
      <c r="I5" s="43">
        <v>0</v>
      </c>
    </row>
    <row r="6" spans="1:9" x14ac:dyDescent="0.25">
      <c r="A6" s="25" t="s">
        <v>137</v>
      </c>
      <c r="B6" s="43">
        <v>0</v>
      </c>
      <c r="C6" s="43">
        <v>0</v>
      </c>
      <c r="D6" s="43">
        <v>0</v>
      </c>
      <c r="E6" s="43">
        <v>0</v>
      </c>
      <c r="F6" s="43">
        <v>0</v>
      </c>
      <c r="G6" s="43">
        <v>0</v>
      </c>
      <c r="H6" s="43">
        <v>0</v>
      </c>
      <c r="I6" s="43">
        <v>0</v>
      </c>
    </row>
    <row r="7" spans="1:9" x14ac:dyDescent="0.25">
      <c r="A7" s="25" t="s">
        <v>102</v>
      </c>
      <c r="B7" s="43">
        <v>8648</v>
      </c>
      <c r="C7" s="43">
        <v>2322</v>
      </c>
      <c r="D7" s="43">
        <v>749</v>
      </c>
      <c r="E7" s="43">
        <v>202</v>
      </c>
      <c r="F7" s="43">
        <v>798</v>
      </c>
      <c r="G7" s="43">
        <v>366</v>
      </c>
      <c r="H7" s="43">
        <v>1486</v>
      </c>
      <c r="I7" s="43">
        <v>14570</v>
      </c>
    </row>
    <row r="8" spans="1:9" x14ac:dyDescent="0.25">
      <c r="A8" s="25" t="s">
        <v>103</v>
      </c>
      <c r="B8" s="43">
        <v>155</v>
      </c>
      <c r="C8" s="43">
        <v>93</v>
      </c>
      <c r="D8" s="43">
        <v>35</v>
      </c>
      <c r="E8" s="43">
        <v>0</v>
      </c>
      <c r="F8" s="43">
        <v>69</v>
      </c>
      <c r="G8" s="43">
        <v>0</v>
      </c>
      <c r="H8" s="43">
        <v>91</v>
      </c>
      <c r="I8" s="43">
        <v>443</v>
      </c>
    </row>
    <row r="9" spans="1:9" x14ac:dyDescent="0.25">
      <c r="A9" s="25" t="s">
        <v>138</v>
      </c>
      <c r="B9" s="43">
        <v>56</v>
      </c>
      <c r="C9" s="43">
        <v>66</v>
      </c>
      <c r="D9" s="43">
        <v>4</v>
      </c>
      <c r="E9" s="43">
        <v>0</v>
      </c>
      <c r="F9" s="43">
        <v>3</v>
      </c>
      <c r="G9" s="43">
        <v>0</v>
      </c>
      <c r="H9" s="43">
        <v>0</v>
      </c>
      <c r="I9" s="43">
        <v>129</v>
      </c>
    </row>
    <row r="10" spans="1:9" x14ac:dyDescent="0.25">
      <c r="A10" s="25" t="s">
        <v>104</v>
      </c>
      <c r="B10" s="43">
        <v>20</v>
      </c>
      <c r="C10" s="43">
        <v>39</v>
      </c>
      <c r="D10" s="43">
        <v>12</v>
      </c>
      <c r="E10" s="43">
        <v>1</v>
      </c>
      <c r="F10" s="43">
        <v>19</v>
      </c>
      <c r="G10" s="43">
        <v>1</v>
      </c>
      <c r="H10" s="43">
        <v>106</v>
      </c>
      <c r="I10" s="43">
        <v>198</v>
      </c>
    </row>
    <row r="11" spans="1:9" x14ac:dyDescent="0.25">
      <c r="A11" s="25" t="s">
        <v>115</v>
      </c>
      <c r="B11" s="43">
        <v>436</v>
      </c>
      <c r="C11" s="43">
        <v>110</v>
      </c>
      <c r="D11" s="43">
        <v>73</v>
      </c>
      <c r="E11" s="43">
        <v>64</v>
      </c>
      <c r="F11" s="43">
        <v>25</v>
      </c>
      <c r="G11" s="43">
        <v>17</v>
      </c>
      <c r="H11" s="43">
        <v>21</v>
      </c>
      <c r="I11" s="43">
        <v>746</v>
      </c>
    </row>
    <row r="12" spans="1:9" x14ac:dyDescent="0.25">
      <c r="A12" s="33" t="s">
        <v>79</v>
      </c>
      <c r="B12" s="34">
        <v>9429</v>
      </c>
      <c r="C12" s="34">
        <v>2634</v>
      </c>
      <c r="D12" s="34">
        <v>882</v>
      </c>
      <c r="E12" s="34">
        <v>273</v>
      </c>
      <c r="F12" s="34">
        <v>955</v>
      </c>
      <c r="G12" s="34">
        <v>385</v>
      </c>
      <c r="H12" s="34">
        <v>1705</v>
      </c>
      <c r="I12" s="34">
        <v>16262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5" t="s">
        <v>114</v>
      </c>
      <c r="B2" s="43">
        <v>1</v>
      </c>
      <c r="C2" s="43">
        <v>1</v>
      </c>
      <c r="D2" s="43">
        <v>4</v>
      </c>
      <c r="E2" s="43">
        <v>5</v>
      </c>
      <c r="F2" s="43">
        <v>13</v>
      </c>
      <c r="G2" s="43">
        <v>28</v>
      </c>
      <c r="H2" s="43">
        <v>25</v>
      </c>
      <c r="I2" s="43">
        <v>13</v>
      </c>
      <c r="J2" s="43">
        <v>90</v>
      </c>
    </row>
    <row r="3" spans="1:10" x14ac:dyDescent="0.25">
      <c r="A3" s="25" t="s">
        <v>134</v>
      </c>
      <c r="B3" s="43">
        <v>10</v>
      </c>
      <c r="C3" s="43">
        <v>2</v>
      </c>
      <c r="D3" s="43">
        <v>6</v>
      </c>
      <c r="E3" s="43">
        <v>25</v>
      </c>
      <c r="F3" s="43">
        <v>35</v>
      </c>
      <c r="G3" s="43">
        <v>5</v>
      </c>
      <c r="H3" s="43">
        <v>3</v>
      </c>
      <c r="I3" s="43">
        <v>0</v>
      </c>
      <c r="J3" s="43">
        <v>86</v>
      </c>
    </row>
    <row r="4" spans="1:10" x14ac:dyDescent="0.25">
      <c r="A4" s="25" t="s">
        <v>135</v>
      </c>
      <c r="B4" s="36">
        <v>0</v>
      </c>
      <c r="C4" s="36">
        <v>0</v>
      </c>
      <c r="D4" s="36">
        <v>0</v>
      </c>
      <c r="E4" s="36">
        <v>0</v>
      </c>
      <c r="F4" s="36">
        <v>0</v>
      </c>
      <c r="G4" s="36">
        <v>0</v>
      </c>
      <c r="H4" s="36">
        <v>0</v>
      </c>
      <c r="I4" s="36">
        <v>0</v>
      </c>
      <c r="J4" s="43">
        <v>0</v>
      </c>
    </row>
    <row r="5" spans="1:10" x14ac:dyDescent="0.25">
      <c r="A5" s="25" t="s">
        <v>136</v>
      </c>
      <c r="B5" s="36">
        <v>0</v>
      </c>
      <c r="C5" s="36">
        <v>0</v>
      </c>
      <c r="D5" s="36">
        <v>0</v>
      </c>
      <c r="E5" s="36">
        <v>0</v>
      </c>
      <c r="F5" s="36">
        <v>0</v>
      </c>
      <c r="G5" s="36">
        <v>0</v>
      </c>
      <c r="H5" s="36">
        <v>0</v>
      </c>
      <c r="I5" s="36">
        <v>0</v>
      </c>
      <c r="J5" s="43">
        <v>0</v>
      </c>
    </row>
    <row r="6" spans="1:10" x14ac:dyDescent="0.25">
      <c r="A6" s="25" t="s">
        <v>137</v>
      </c>
      <c r="B6" s="43">
        <v>0</v>
      </c>
      <c r="C6" s="43">
        <v>0</v>
      </c>
      <c r="D6" s="43">
        <v>0</v>
      </c>
      <c r="E6" s="43">
        <v>0</v>
      </c>
      <c r="F6" s="43">
        <v>0</v>
      </c>
      <c r="G6" s="43">
        <v>0</v>
      </c>
      <c r="H6" s="43">
        <v>0</v>
      </c>
      <c r="I6" s="43">
        <v>0</v>
      </c>
      <c r="J6" s="43">
        <v>0</v>
      </c>
    </row>
    <row r="7" spans="1:10" x14ac:dyDescent="0.25">
      <c r="A7" s="25" t="s">
        <v>102</v>
      </c>
      <c r="B7" s="43">
        <v>283</v>
      </c>
      <c r="C7" s="43">
        <v>46</v>
      </c>
      <c r="D7" s="43">
        <v>1461</v>
      </c>
      <c r="E7" s="43">
        <v>1656</v>
      </c>
      <c r="F7" s="43">
        <v>1252</v>
      </c>
      <c r="G7" s="43">
        <v>3943</v>
      </c>
      <c r="H7" s="43">
        <v>4567</v>
      </c>
      <c r="I7" s="43">
        <v>1364</v>
      </c>
      <c r="J7" s="43">
        <v>14570</v>
      </c>
    </row>
    <row r="8" spans="1:10" x14ac:dyDescent="0.25">
      <c r="A8" s="25" t="s">
        <v>103</v>
      </c>
      <c r="B8" s="43">
        <v>365</v>
      </c>
      <c r="C8" s="43">
        <v>78</v>
      </c>
      <c r="D8" s="43">
        <v>0</v>
      </c>
      <c r="E8" s="43">
        <v>0</v>
      </c>
      <c r="F8" s="43">
        <v>0</v>
      </c>
      <c r="G8" s="43">
        <v>0</v>
      </c>
      <c r="H8" s="43">
        <v>0</v>
      </c>
      <c r="I8" s="43">
        <v>0</v>
      </c>
      <c r="J8" s="43">
        <v>443</v>
      </c>
    </row>
    <row r="9" spans="1:10" x14ac:dyDescent="0.25">
      <c r="A9" s="25" t="s">
        <v>138</v>
      </c>
      <c r="B9" s="43">
        <v>0</v>
      </c>
      <c r="C9" s="43">
        <v>0</v>
      </c>
      <c r="D9" s="43">
        <v>19</v>
      </c>
      <c r="E9" s="43">
        <v>14</v>
      </c>
      <c r="F9" s="43">
        <v>21</v>
      </c>
      <c r="G9" s="43">
        <v>39</v>
      </c>
      <c r="H9" s="43">
        <v>36</v>
      </c>
      <c r="I9" s="43">
        <v>0</v>
      </c>
      <c r="J9" s="43">
        <v>129</v>
      </c>
    </row>
    <row r="10" spans="1:10" x14ac:dyDescent="0.25">
      <c r="A10" s="25" t="s">
        <v>104</v>
      </c>
      <c r="B10" s="43">
        <v>45</v>
      </c>
      <c r="C10" s="43">
        <v>14</v>
      </c>
      <c r="D10" s="43">
        <v>31</v>
      </c>
      <c r="E10" s="43">
        <v>23</v>
      </c>
      <c r="F10" s="43">
        <v>37</v>
      </c>
      <c r="G10" s="43">
        <v>39</v>
      </c>
      <c r="H10" s="43">
        <v>9</v>
      </c>
      <c r="I10" s="43">
        <v>0</v>
      </c>
      <c r="J10" s="43">
        <v>198</v>
      </c>
    </row>
    <row r="11" spans="1:10" x14ac:dyDescent="0.25">
      <c r="A11" s="25" t="s">
        <v>115</v>
      </c>
      <c r="B11" s="43">
        <v>1</v>
      </c>
      <c r="C11" s="43">
        <v>0</v>
      </c>
      <c r="D11" s="43">
        <v>65</v>
      </c>
      <c r="E11" s="43">
        <v>66</v>
      </c>
      <c r="F11" s="43">
        <v>48</v>
      </c>
      <c r="G11" s="43">
        <v>147</v>
      </c>
      <c r="H11" s="43">
        <v>277</v>
      </c>
      <c r="I11" s="43">
        <v>142</v>
      </c>
      <c r="J11" s="43">
        <v>746</v>
      </c>
    </row>
    <row r="12" spans="1:10" x14ac:dyDescent="0.25">
      <c r="A12" s="33" t="s">
        <v>79</v>
      </c>
      <c r="B12" s="37">
        <v>705</v>
      </c>
      <c r="C12" s="37">
        <v>141</v>
      </c>
      <c r="D12" s="37">
        <v>1586</v>
      </c>
      <c r="E12" s="37">
        <v>1789</v>
      </c>
      <c r="F12" s="37">
        <v>1406</v>
      </c>
      <c r="G12" s="37">
        <v>4201</v>
      </c>
      <c r="H12" s="37">
        <v>4917</v>
      </c>
      <c r="I12" s="37">
        <v>1519</v>
      </c>
      <c r="J12" s="37">
        <v>16262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heetViews>
  <sheetFormatPr defaultRowHeight="15" x14ac:dyDescent="0.25"/>
  <cols>
    <col min="1" max="1" width="24.7109375" customWidth="1"/>
    <col min="2" max="5" width="12.7109375" customWidth="1"/>
  </cols>
  <sheetData>
    <row r="1" spans="1:7" ht="15.75" x14ac:dyDescent="0.25">
      <c r="A1" s="38"/>
      <c r="B1" s="102" t="s">
        <v>123</v>
      </c>
      <c r="C1" s="102"/>
      <c r="D1" s="105" t="s">
        <v>124</v>
      </c>
      <c r="E1" s="105"/>
    </row>
    <row r="2" spans="1:7" x14ac:dyDescent="0.25">
      <c r="A2" s="24" t="s">
        <v>99</v>
      </c>
      <c r="B2" s="24" t="s">
        <v>100</v>
      </c>
      <c r="C2" s="24" t="s">
        <v>101</v>
      </c>
      <c r="D2" s="24" t="s">
        <v>125</v>
      </c>
      <c r="E2" s="24" t="s">
        <v>101</v>
      </c>
    </row>
    <row r="3" spans="1:7" x14ac:dyDescent="0.25">
      <c r="A3" s="25" t="s">
        <v>102</v>
      </c>
      <c r="B3" s="45">
        <v>10664</v>
      </c>
      <c r="C3" s="45">
        <v>2209</v>
      </c>
      <c r="D3" s="45">
        <v>14796</v>
      </c>
      <c r="E3" s="45">
        <v>1471</v>
      </c>
    </row>
    <row r="4" spans="1:7" x14ac:dyDescent="0.25">
      <c r="A4" s="27" t="s">
        <v>105</v>
      </c>
      <c r="B4" s="39">
        <v>678</v>
      </c>
      <c r="C4" s="39">
        <v>1774</v>
      </c>
      <c r="D4" s="39">
        <v>108</v>
      </c>
      <c r="E4" s="39">
        <v>824</v>
      </c>
    </row>
    <row r="5" spans="1:7" x14ac:dyDescent="0.25">
      <c r="A5" s="33" t="s">
        <v>79</v>
      </c>
      <c r="B5" s="40">
        <v>11342</v>
      </c>
      <c r="C5" s="40">
        <v>3983</v>
      </c>
      <c r="D5" s="40">
        <v>14904</v>
      </c>
      <c r="E5" s="40">
        <v>2295</v>
      </c>
      <c r="G5" s="41"/>
    </row>
    <row r="6" spans="1:7" ht="29.25" customHeight="1" x14ac:dyDescent="0.25">
      <c r="A6" s="97" t="s">
        <v>142</v>
      </c>
      <c r="B6" s="97"/>
      <c r="C6" s="97"/>
      <c r="D6" s="97"/>
      <c r="E6" s="97"/>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106" t="s">
        <v>143</v>
      </c>
      <c r="B1" s="106"/>
      <c r="C1" s="106"/>
      <c r="D1" s="106"/>
    </row>
    <row r="2" spans="1:4" ht="22.5" customHeight="1" x14ac:dyDescent="0.25">
      <c r="A2" s="97" t="s">
        <v>128</v>
      </c>
      <c r="B2" s="97"/>
      <c r="C2" s="97"/>
      <c r="D2" s="97"/>
    </row>
    <row r="3" spans="1:4" ht="18.75" customHeight="1" x14ac:dyDescent="0.25">
      <c r="A3" s="97" t="s">
        <v>129</v>
      </c>
      <c r="B3" s="97"/>
      <c r="C3" s="97"/>
      <c r="D3" s="97"/>
    </row>
    <row r="4" spans="1:4" ht="18.75" customHeight="1" x14ac:dyDescent="0.25">
      <c r="A4" s="103" t="s">
        <v>130</v>
      </c>
      <c r="B4" s="104"/>
      <c r="C4" s="104"/>
      <c r="D4" s="104"/>
    </row>
    <row r="5" spans="1:4" ht="18.75" customHeight="1" x14ac:dyDescent="0.25">
      <c r="A5" s="97" t="s">
        <v>131</v>
      </c>
      <c r="B5" s="97"/>
      <c r="C5" s="97"/>
      <c r="D5" s="97"/>
    </row>
    <row r="6" spans="1:4" ht="18" customHeight="1" x14ac:dyDescent="0.25">
      <c r="A6" s="97" t="s">
        <v>132</v>
      </c>
      <c r="B6" s="97"/>
      <c r="C6" s="97"/>
      <c r="D6" s="97"/>
    </row>
    <row r="7" spans="1:4" ht="22.5" customHeight="1" x14ac:dyDescent="0.25">
      <c r="A7" s="97" t="s">
        <v>133</v>
      </c>
      <c r="B7" s="97"/>
      <c r="C7" s="97"/>
      <c r="D7" s="97"/>
    </row>
    <row r="8" spans="1:4" ht="33.75" customHeight="1" x14ac:dyDescent="0.25">
      <c r="A8" s="98" t="s">
        <v>85</v>
      </c>
      <c r="B8" s="98"/>
      <c r="C8" s="98"/>
      <c r="D8" s="98"/>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heetViews>
  <sheetFormatPr defaultRowHeight="15" x14ac:dyDescent="0.25"/>
  <cols>
    <col min="1" max="1" width="24.7109375" customWidth="1"/>
    <col min="2" max="4" width="14.7109375" customWidth="1"/>
  </cols>
  <sheetData>
    <row r="1" spans="1:5" x14ac:dyDescent="0.25">
      <c r="A1" s="24" t="s">
        <v>99</v>
      </c>
      <c r="B1" s="24" t="s">
        <v>100</v>
      </c>
      <c r="C1" s="24" t="s">
        <v>101</v>
      </c>
      <c r="D1" s="24" t="s">
        <v>79</v>
      </c>
    </row>
    <row r="2" spans="1:5" x14ac:dyDescent="0.25">
      <c r="A2" s="25" t="s">
        <v>102</v>
      </c>
      <c r="B2" s="26">
        <v>1551035</v>
      </c>
      <c r="C2" s="26">
        <v>110892</v>
      </c>
      <c r="D2" s="26">
        <v>1661927</v>
      </c>
    </row>
    <row r="3" spans="1:5" x14ac:dyDescent="0.25">
      <c r="A3" s="27" t="s">
        <v>103</v>
      </c>
      <c r="B3" s="26">
        <v>79359</v>
      </c>
      <c r="C3" s="26">
        <v>30359</v>
      </c>
      <c r="D3" s="26">
        <v>109719</v>
      </c>
      <c r="E3" s="41"/>
    </row>
    <row r="4" spans="1:5" x14ac:dyDescent="0.25">
      <c r="A4" s="28" t="s">
        <v>104</v>
      </c>
      <c r="B4" s="26">
        <v>79068</v>
      </c>
      <c r="C4" s="26">
        <v>75403</v>
      </c>
      <c r="D4" s="26">
        <v>154471</v>
      </c>
    </row>
    <row r="5" spans="1:5" x14ac:dyDescent="0.25">
      <c r="A5" s="28" t="s">
        <v>105</v>
      </c>
      <c r="B5" s="26">
        <v>2827</v>
      </c>
      <c r="C5" s="26">
        <v>152799</v>
      </c>
      <c r="D5" s="26">
        <v>155626</v>
      </c>
      <c r="E5" s="41"/>
    </row>
    <row r="6" spans="1:5" x14ac:dyDescent="0.25">
      <c r="A6" s="29" t="s">
        <v>79</v>
      </c>
      <c r="B6" s="30">
        <v>1712289</v>
      </c>
      <c r="C6" s="30">
        <v>369453</v>
      </c>
      <c r="D6" s="30">
        <v>2081743</v>
      </c>
    </row>
    <row r="7" spans="1:5" ht="39" customHeight="1" x14ac:dyDescent="0.25">
      <c r="A7" s="97" t="s">
        <v>144</v>
      </c>
      <c r="B7" s="97"/>
      <c r="C7" s="97"/>
      <c r="D7" s="97"/>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workbookViewId="0"/>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5" t="s">
        <v>102</v>
      </c>
      <c r="B2" s="32">
        <v>1215543</v>
      </c>
      <c r="C2" s="32">
        <v>171852</v>
      </c>
      <c r="D2" s="32">
        <v>144835</v>
      </c>
      <c r="E2" s="32">
        <v>33724</v>
      </c>
      <c r="F2" s="32">
        <v>21559</v>
      </c>
      <c r="G2" s="32">
        <v>25526</v>
      </c>
      <c r="H2" s="32">
        <v>48889</v>
      </c>
      <c r="I2" s="32">
        <v>1661927</v>
      </c>
    </row>
    <row r="3" spans="1:9" x14ac:dyDescent="0.25">
      <c r="A3" s="27" t="s">
        <v>105</v>
      </c>
      <c r="B3" s="32">
        <v>153713</v>
      </c>
      <c r="C3" s="32">
        <v>100543</v>
      </c>
      <c r="D3" s="32">
        <v>38756</v>
      </c>
      <c r="E3" s="32">
        <v>9936</v>
      </c>
      <c r="F3" s="32">
        <v>88221</v>
      </c>
      <c r="G3" s="32">
        <v>3784</v>
      </c>
      <c r="H3" s="32">
        <v>24861</v>
      </c>
      <c r="I3" s="32">
        <v>419816</v>
      </c>
    </row>
    <row r="4" spans="1:9" x14ac:dyDescent="0.25">
      <c r="A4" s="33" t="s">
        <v>79</v>
      </c>
      <c r="B4" s="34">
        <v>1369256</v>
      </c>
      <c r="C4" s="34">
        <v>272395</v>
      </c>
      <c r="D4" s="34">
        <v>183591</v>
      </c>
      <c r="E4" s="34">
        <v>43660</v>
      </c>
      <c r="F4" s="34">
        <v>109780</v>
      </c>
      <c r="G4" s="34">
        <v>29310</v>
      </c>
      <c r="H4" s="34">
        <v>73750</v>
      </c>
      <c r="I4" s="34">
        <v>2081743</v>
      </c>
    </row>
    <row r="5" spans="1:9" ht="18.75" customHeight="1" x14ac:dyDescent="0.25">
      <c r="A5" s="98" t="s">
        <v>145</v>
      </c>
      <c r="B5" s="98"/>
      <c r="C5" s="98"/>
      <c r="D5" s="98"/>
      <c r="E5" s="98"/>
      <c r="F5" s="98"/>
      <c r="G5" s="98"/>
      <c r="H5" s="98"/>
      <c r="I5" s="98"/>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x14ac:dyDescent="0.25">
      <c r="A1" s="13"/>
      <c r="B1" s="14">
        <v>41845</v>
      </c>
      <c r="C1" s="14">
        <v>41852</v>
      </c>
      <c r="D1" s="14">
        <v>41859</v>
      </c>
      <c r="E1" s="14">
        <v>41866</v>
      </c>
      <c r="F1" s="14">
        <v>41873</v>
      </c>
    </row>
    <row r="2" spans="1:6" x14ac:dyDescent="0.25">
      <c r="A2" s="16" t="s">
        <v>69</v>
      </c>
      <c r="B2" s="17">
        <v>353155376</v>
      </c>
      <c r="C2" s="17">
        <v>352719834</v>
      </c>
      <c r="D2" s="17">
        <v>358075216</v>
      </c>
      <c r="E2" s="17">
        <v>360650391</v>
      </c>
      <c r="F2" s="17">
        <v>359861586</v>
      </c>
    </row>
    <row r="3" spans="1:6" ht="15" customHeight="1" x14ac:dyDescent="0.25">
      <c r="A3" s="18" t="s">
        <v>70</v>
      </c>
      <c r="B3" s="19">
        <v>214133066</v>
      </c>
      <c r="C3" s="19">
        <v>215222878</v>
      </c>
      <c r="D3" s="19">
        <v>217364286</v>
      </c>
      <c r="E3" s="19">
        <v>217814340</v>
      </c>
      <c r="F3" s="19">
        <v>216281415</v>
      </c>
    </row>
    <row r="4" spans="1:6" ht="15" customHeight="1" x14ac:dyDescent="0.25">
      <c r="A4" s="18" t="s">
        <v>71</v>
      </c>
      <c r="B4" s="19">
        <v>139022310</v>
      </c>
      <c r="C4" s="19">
        <v>137496956</v>
      </c>
      <c r="D4" s="19">
        <v>140710930</v>
      </c>
      <c r="E4" s="19">
        <v>142836051</v>
      </c>
      <c r="F4" s="19">
        <v>143580171</v>
      </c>
    </row>
    <row r="5" spans="1:6" ht="15" customHeight="1" x14ac:dyDescent="0.25">
      <c r="A5" s="20" t="s">
        <v>72</v>
      </c>
      <c r="B5" s="17">
        <v>15506896</v>
      </c>
      <c r="C5" s="17">
        <v>15048259</v>
      </c>
      <c r="D5" s="17">
        <v>15217293</v>
      </c>
      <c r="E5" s="17">
        <v>15283363</v>
      </c>
      <c r="F5" s="17">
        <v>15277545</v>
      </c>
    </row>
    <row r="6" spans="1:6" ht="15" customHeight="1" x14ac:dyDescent="0.25">
      <c r="A6" s="18" t="s">
        <v>73</v>
      </c>
      <c r="B6" s="19">
        <v>0</v>
      </c>
      <c r="C6" s="19">
        <v>0</v>
      </c>
      <c r="D6" s="19">
        <v>0</v>
      </c>
      <c r="E6" s="19">
        <v>0</v>
      </c>
      <c r="F6" s="19">
        <v>0</v>
      </c>
    </row>
    <row r="7" spans="1:6" ht="15" customHeight="1" x14ac:dyDescent="0.25">
      <c r="A7" s="18" t="s">
        <v>71</v>
      </c>
      <c r="B7" s="19">
        <v>15506896</v>
      </c>
      <c r="C7" s="19">
        <v>15048259</v>
      </c>
      <c r="D7" s="19">
        <v>15217293</v>
      </c>
      <c r="E7" s="19">
        <v>15283363</v>
      </c>
      <c r="F7" s="19">
        <v>15277545</v>
      </c>
    </row>
    <row r="8" spans="1:6" ht="15" customHeight="1" x14ac:dyDescent="0.25">
      <c r="A8" s="20" t="s">
        <v>74</v>
      </c>
      <c r="B8" s="17">
        <v>7311293</v>
      </c>
      <c r="C8" s="17">
        <v>7564730</v>
      </c>
      <c r="D8" s="17">
        <v>7921224</v>
      </c>
      <c r="E8" s="17">
        <v>7631488</v>
      </c>
      <c r="F8" s="17">
        <v>7030556</v>
      </c>
    </row>
    <row r="9" spans="1:6" ht="15" customHeight="1" x14ac:dyDescent="0.25">
      <c r="A9" s="18" t="s">
        <v>73</v>
      </c>
      <c r="B9" s="19">
        <v>1778846</v>
      </c>
      <c r="C9" s="19">
        <v>1947551</v>
      </c>
      <c r="D9" s="19">
        <v>1950063</v>
      </c>
      <c r="E9" s="19">
        <v>1917711</v>
      </c>
      <c r="F9" s="19">
        <v>1821087</v>
      </c>
    </row>
    <row r="10" spans="1:6" ht="15" customHeight="1" x14ac:dyDescent="0.25">
      <c r="A10" s="18" t="s">
        <v>71</v>
      </c>
      <c r="B10" s="19">
        <v>5532447</v>
      </c>
      <c r="C10" s="19">
        <v>5617179</v>
      </c>
      <c r="D10" s="19">
        <v>5971161</v>
      </c>
      <c r="E10" s="19">
        <v>5713777</v>
      </c>
      <c r="F10" s="19">
        <v>5209470</v>
      </c>
    </row>
    <row r="11" spans="1:6" ht="15" customHeight="1" x14ac:dyDescent="0.25">
      <c r="A11" s="20" t="s">
        <v>75</v>
      </c>
      <c r="B11" s="17">
        <v>31450000</v>
      </c>
      <c r="C11" s="17">
        <v>31450000</v>
      </c>
      <c r="D11" s="17">
        <v>31450000</v>
      </c>
      <c r="E11" s="17">
        <v>31450000</v>
      </c>
      <c r="F11" s="17">
        <v>31450000</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20" t="s">
        <v>77</v>
      </c>
      <c r="B14" s="17">
        <v>4420000</v>
      </c>
      <c r="C14" s="17">
        <v>4420000</v>
      </c>
      <c r="D14" s="17">
        <v>4420000</v>
      </c>
      <c r="E14" s="17">
        <v>4420000</v>
      </c>
      <c r="F14" s="17">
        <v>4420000</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24.75" customHeight="1" x14ac:dyDescent="0.25">
      <c r="A17" s="20" t="s">
        <v>78</v>
      </c>
      <c r="B17" s="17">
        <v>1700000</v>
      </c>
      <c r="C17" s="17">
        <v>1700000</v>
      </c>
      <c r="D17" s="17">
        <v>1700000</v>
      </c>
      <c r="E17" s="17">
        <v>1700000</v>
      </c>
      <c r="F17" s="17">
        <v>1700000</v>
      </c>
    </row>
    <row r="18" spans="1:6" ht="14.25" customHeight="1" x14ac:dyDescent="0.25">
      <c r="A18" s="18" t="s">
        <v>73</v>
      </c>
      <c r="B18" s="19" t="s">
        <v>76</v>
      </c>
      <c r="C18" s="19" t="s">
        <v>76</v>
      </c>
      <c r="D18" s="19" t="s">
        <v>76</v>
      </c>
      <c r="E18" s="19" t="s">
        <v>76</v>
      </c>
      <c r="F18" s="19" t="s">
        <v>76</v>
      </c>
    </row>
    <row r="19" spans="1:6" ht="14.25" customHeight="1" x14ac:dyDescent="0.25">
      <c r="A19" s="18" t="s">
        <v>71</v>
      </c>
      <c r="B19" s="19" t="s">
        <v>76</v>
      </c>
      <c r="C19" s="19" t="s">
        <v>76</v>
      </c>
      <c r="D19" s="19" t="s">
        <v>76</v>
      </c>
      <c r="E19" s="19" t="s">
        <v>76</v>
      </c>
      <c r="F19" s="19" t="s">
        <v>76</v>
      </c>
    </row>
    <row r="20" spans="1:6" ht="15.95" customHeight="1" x14ac:dyDescent="0.25">
      <c r="A20" s="20" t="s">
        <v>79</v>
      </c>
      <c r="B20" s="17">
        <v>413543565</v>
      </c>
      <c r="C20" s="17">
        <v>412902823</v>
      </c>
      <c r="D20" s="17">
        <v>418783733</v>
      </c>
      <c r="E20" s="17">
        <v>421135242</v>
      </c>
      <c r="F20" s="17">
        <v>419739688</v>
      </c>
    </row>
    <row r="21" spans="1:6" ht="15.95" customHeight="1" x14ac:dyDescent="0.25">
      <c r="A21" s="75"/>
      <c r="B21" s="75"/>
      <c r="C21" s="75"/>
      <c r="D21" s="75"/>
      <c r="E21" s="75"/>
      <c r="F21" s="75"/>
    </row>
    <row r="22" spans="1:6" ht="57" customHeight="1" x14ac:dyDescent="0.25">
      <c r="A22" s="76" t="s">
        <v>80</v>
      </c>
      <c r="B22" s="77"/>
      <c r="C22" s="77"/>
      <c r="D22" s="77"/>
      <c r="E22" s="77"/>
      <c r="F22" s="78"/>
    </row>
    <row r="23" spans="1:6" ht="17.25" customHeight="1" x14ac:dyDescent="0.25">
      <c r="A23" s="79" t="s">
        <v>81</v>
      </c>
      <c r="B23" s="80"/>
      <c r="C23" s="80"/>
      <c r="D23" s="80"/>
      <c r="E23" s="80"/>
      <c r="F23" s="81"/>
    </row>
    <row r="24" spans="1:6" ht="15" customHeight="1" x14ac:dyDescent="0.25">
      <c r="A24" s="79" t="s">
        <v>82</v>
      </c>
      <c r="B24" s="80"/>
      <c r="C24" s="80"/>
      <c r="D24" s="80"/>
      <c r="E24" s="80"/>
      <c r="F24" s="81"/>
    </row>
    <row r="25" spans="1:6" ht="15" customHeight="1" x14ac:dyDescent="0.25">
      <c r="A25" s="79" t="s">
        <v>83</v>
      </c>
      <c r="B25" s="80"/>
      <c r="C25" s="80"/>
      <c r="D25" s="80"/>
      <c r="E25" s="80"/>
      <c r="F25" s="81"/>
    </row>
    <row r="26" spans="1:6" ht="15" customHeight="1" x14ac:dyDescent="0.25">
      <c r="A26" s="79" t="s">
        <v>84</v>
      </c>
      <c r="B26" s="80"/>
      <c r="C26" s="80"/>
      <c r="D26" s="80"/>
      <c r="E26" s="80"/>
      <c r="F26" s="81"/>
    </row>
    <row r="27" spans="1:6" ht="30" customHeight="1" x14ac:dyDescent="0.25">
      <c r="A27" s="72" t="s">
        <v>85</v>
      </c>
      <c r="B27" s="73"/>
      <c r="C27" s="73"/>
      <c r="D27" s="73"/>
      <c r="E27" s="73"/>
      <c r="F27" s="74"/>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workbookViewId="0"/>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5" t="s">
        <v>102</v>
      </c>
      <c r="B2" s="36">
        <v>376664</v>
      </c>
      <c r="C2" s="36">
        <v>8899</v>
      </c>
      <c r="D2" s="36">
        <v>540391</v>
      </c>
      <c r="E2" s="36">
        <v>261305</v>
      </c>
      <c r="F2" s="36">
        <v>136732</v>
      </c>
      <c r="G2" s="36">
        <v>184316</v>
      </c>
      <c r="H2" s="36">
        <v>128028</v>
      </c>
      <c r="I2" s="36">
        <v>25592</v>
      </c>
      <c r="J2" s="36">
        <v>1661927</v>
      </c>
    </row>
    <row r="3" spans="1:10" x14ac:dyDescent="0.25">
      <c r="A3" s="27" t="s">
        <v>105</v>
      </c>
      <c r="B3" s="36">
        <v>246545</v>
      </c>
      <c r="C3" s="36">
        <v>12685</v>
      </c>
      <c r="D3" s="36">
        <v>45716</v>
      </c>
      <c r="E3" s="36">
        <v>35372</v>
      </c>
      <c r="F3" s="36">
        <v>18685</v>
      </c>
      <c r="G3" s="36">
        <v>27868</v>
      </c>
      <c r="H3" s="36">
        <v>26967</v>
      </c>
      <c r="I3" s="36">
        <v>5977</v>
      </c>
      <c r="J3" s="36">
        <v>419816</v>
      </c>
    </row>
    <row r="4" spans="1:10" x14ac:dyDescent="0.25">
      <c r="A4" s="33" t="s">
        <v>79</v>
      </c>
      <c r="B4" s="37">
        <v>623209</v>
      </c>
      <c r="C4" s="37">
        <v>21584</v>
      </c>
      <c r="D4" s="37">
        <v>586107</v>
      </c>
      <c r="E4" s="37">
        <v>296677</v>
      </c>
      <c r="F4" s="37">
        <v>155417</v>
      </c>
      <c r="G4" s="37">
        <v>212184</v>
      </c>
      <c r="H4" s="37">
        <v>154995</v>
      </c>
      <c r="I4" s="37">
        <v>31569</v>
      </c>
      <c r="J4" s="37">
        <v>2081743</v>
      </c>
    </row>
    <row r="5" spans="1:10" ht="21.75" customHeight="1" x14ac:dyDescent="0.25">
      <c r="A5" s="98" t="s">
        <v>146</v>
      </c>
      <c r="B5" s="98"/>
      <c r="C5" s="98"/>
      <c r="D5" s="98"/>
      <c r="E5" s="98"/>
      <c r="F5" s="98"/>
      <c r="G5" s="98"/>
      <c r="H5" s="98"/>
      <c r="I5" s="98"/>
      <c r="J5" s="98"/>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heetViews>
  <sheetFormatPr defaultRowHeight="15" x14ac:dyDescent="0.25"/>
  <cols>
    <col min="1" max="1" width="24.7109375" customWidth="1"/>
    <col min="2" max="5" width="12.7109375" customWidth="1"/>
  </cols>
  <sheetData>
    <row r="1" spans="1:5" ht="15.75" x14ac:dyDescent="0.25">
      <c r="A1" s="38"/>
      <c r="B1" s="102" t="s">
        <v>123</v>
      </c>
      <c r="C1" s="102"/>
      <c r="D1" s="102" t="s">
        <v>124</v>
      </c>
      <c r="E1" s="102"/>
    </row>
    <row r="2" spans="1:5" x14ac:dyDescent="0.25">
      <c r="A2" s="24" t="s">
        <v>99</v>
      </c>
      <c r="B2" s="24" t="s">
        <v>100</v>
      </c>
      <c r="C2" s="24" t="s">
        <v>101</v>
      </c>
      <c r="D2" s="24" t="s">
        <v>125</v>
      </c>
      <c r="E2" s="24" t="s">
        <v>101</v>
      </c>
    </row>
    <row r="3" spans="1:5" x14ac:dyDescent="0.25">
      <c r="A3" s="25" t="s">
        <v>102</v>
      </c>
      <c r="B3" s="45">
        <v>1202021</v>
      </c>
      <c r="C3" s="45">
        <v>144008</v>
      </c>
      <c r="D3" s="45">
        <v>1900050</v>
      </c>
      <c r="E3" s="45">
        <v>77776</v>
      </c>
    </row>
    <row r="4" spans="1:5" x14ac:dyDescent="0.25">
      <c r="A4" s="27" t="s">
        <v>105</v>
      </c>
      <c r="B4" s="39">
        <v>234439</v>
      </c>
      <c r="C4" s="39">
        <v>372526</v>
      </c>
      <c r="D4" s="39">
        <v>88072</v>
      </c>
      <c r="E4" s="39">
        <v>144596</v>
      </c>
    </row>
    <row r="5" spans="1:5" x14ac:dyDescent="0.25">
      <c r="A5" s="33" t="s">
        <v>79</v>
      </c>
      <c r="B5" s="40">
        <v>1436460</v>
      </c>
      <c r="C5" s="40">
        <v>516534</v>
      </c>
      <c r="D5" s="40">
        <v>1988122</v>
      </c>
      <c r="E5" s="40">
        <v>222372</v>
      </c>
    </row>
    <row r="6" spans="1:5" ht="33.75" customHeight="1" x14ac:dyDescent="0.25">
      <c r="A6" s="97" t="s">
        <v>147</v>
      </c>
      <c r="B6" s="97"/>
      <c r="C6" s="97"/>
      <c r="D6" s="97"/>
      <c r="E6" s="97"/>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7" t="s">
        <v>148</v>
      </c>
      <c r="B1" s="97"/>
      <c r="C1" s="97"/>
      <c r="D1" s="97"/>
    </row>
    <row r="2" spans="1:4" ht="15" customHeight="1" x14ac:dyDescent="0.25">
      <c r="A2" s="97" t="s">
        <v>128</v>
      </c>
      <c r="B2" s="97"/>
      <c r="C2" s="97"/>
      <c r="D2" s="97"/>
    </row>
    <row r="3" spans="1:4" ht="15" customHeight="1" x14ac:dyDescent="0.25">
      <c r="A3" s="97" t="s">
        <v>129</v>
      </c>
      <c r="B3" s="97"/>
      <c r="C3" s="97"/>
      <c r="D3" s="97"/>
    </row>
    <row r="4" spans="1:4" ht="15.75" x14ac:dyDescent="0.25">
      <c r="A4" s="103" t="s">
        <v>130</v>
      </c>
      <c r="B4" s="104"/>
      <c r="C4" s="104"/>
      <c r="D4" s="104"/>
    </row>
    <row r="5" spans="1:4" ht="15" customHeight="1" x14ac:dyDescent="0.25">
      <c r="A5" s="97" t="s">
        <v>131</v>
      </c>
      <c r="B5" s="97"/>
      <c r="C5" s="97"/>
      <c r="D5" s="97"/>
    </row>
    <row r="6" spans="1:4" ht="15" customHeight="1" x14ac:dyDescent="0.25">
      <c r="A6" s="97" t="s">
        <v>132</v>
      </c>
      <c r="B6" s="97"/>
      <c r="C6" s="97"/>
      <c r="D6" s="97"/>
    </row>
    <row r="7" spans="1:4" ht="15" customHeight="1" x14ac:dyDescent="0.25">
      <c r="A7" s="97" t="s">
        <v>133</v>
      </c>
      <c r="B7" s="97"/>
      <c r="C7" s="97"/>
      <c r="D7" s="97"/>
    </row>
    <row r="8" spans="1:4" ht="31.5" customHeight="1" x14ac:dyDescent="0.25">
      <c r="A8" s="98" t="s">
        <v>85</v>
      </c>
      <c r="B8" s="98"/>
      <c r="C8" s="98"/>
      <c r="D8" s="98"/>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heetViews>
  <sheetFormatPr defaultRowHeight="15" x14ac:dyDescent="0.25"/>
  <cols>
    <col min="1" max="1" width="24.7109375" customWidth="1"/>
    <col min="2" max="4" width="14.7109375" customWidth="1"/>
  </cols>
  <sheetData>
    <row r="1" spans="1:4" x14ac:dyDescent="0.25">
      <c r="A1" s="24" t="s">
        <v>99</v>
      </c>
      <c r="B1" s="24" t="s">
        <v>100</v>
      </c>
      <c r="C1" s="24" t="s">
        <v>101</v>
      </c>
      <c r="D1" s="24" t="s">
        <v>149</v>
      </c>
    </row>
    <row r="2" spans="1:4" ht="15.75" customHeight="1" x14ac:dyDescent="0.25">
      <c r="A2" s="27" t="s">
        <v>150</v>
      </c>
      <c r="B2" s="26">
        <v>0</v>
      </c>
      <c r="C2" s="26">
        <v>13413186</v>
      </c>
      <c r="D2" s="26">
        <v>13413186</v>
      </c>
    </row>
    <row r="3" spans="1:4" x14ac:dyDescent="0.25">
      <c r="A3" s="27" t="s">
        <v>151</v>
      </c>
      <c r="B3" s="30">
        <v>0</v>
      </c>
      <c r="C3" s="26">
        <v>453201</v>
      </c>
      <c r="D3" s="26">
        <v>453201</v>
      </c>
    </row>
    <row r="4" spans="1:4" x14ac:dyDescent="0.25">
      <c r="A4" s="25" t="s">
        <v>152</v>
      </c>
      <c r="B4" s="30">
        <v>0</v>
      </c>
      <c r="C4" s="26">
        <v>1411158</v>
      </c>
      <c r="D4" s="26">
        <v>1411158</v>
      </c>
    </row>
    <row r="5" spans="1:4" x14ac:dyDescent="0.25">
      <c r="A5" s="33" t="s">
        <v>79</v>
      </c>
      <c r="B5" s="30">
        <v>0</v>
      </c>
      <c r="C5" s="30">
        <v>15277545</v>
      </c>
      <c r="D5" s="30">
        <v>15277545</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150</v>
      </c>
      <c r="B2" s="32">
        <v>8735853</v>
      </c>
      <c r="C2" s="32">
        <v>1979830</v>
      </c>
      <c r="D2" s="32">
        <v>586099</v>
      </c>
      <c r="E2" s="32">
        <v>893565</v>
      </c>
      <c r="F2" s="32">
        <v>669803</v>
      </c>
      <c r="G2" s="32">
        <v>152041</v>
      </c>
      <c r="H2" s="32">
        <v>395996</v>
      </c>
      <c r="I2" s="32">
        <v>13413186</v>
      </c>
    </row>
    <row r="3" spans="1:9" x14ac:dyDescent="0.25">
      <c r="A3" s="27" t="s">
        <v>151</v>
      </c>
      <c r="B3" s="32">
        <v>206416</v>
      </c>
      <c r="C3" s="32">
        <v>76444</v>
      </c>
      <c r="D3" s="32">
        <v>62910</v>
      </c>
      <c r="E3" s="32">
        <v>33468</v>
      </c>
      <c r="F3" s="32">
        <v>8494</v>
      </c>
      <c r="G3" s="32">
        <v>29958</v>
      </c>
      <c r="H3" s="32">
        <v>35513</v>
      </c>
      <c r="I3" s="32">
        <v>453201</v>
      </c>
    </row>
    <row r="4" spans="1:9" x14ac:dyDescent="0.25">
      <c r="A4" s="25" t="s">
        <v>152</v>
      </c>
      <c r="B4" s="32">
        <v>355722</v>
      </c>
      <c r="C4" s="32">
        <v>153823</v>
      </c>
      <c r="D4" s="32">
        <v>46448</v>
      </c>
      <c r="E4" s="32">
        <v>58117</v>
      </c>
      <c r="F4" s="32">
        <v>61282</v>
      </c>
      <c r="G4" s="32">
        <v>14900</v>
      </c>
      <c r="H4" s="32">
        <v>720866</v>
      </c>
      <c r="I4" s="32">
        <v>1411158</v>
      </c>
    </row>
    <row r="5" spans="1:9" x14ac:dyDescent="0.25">
      <c r="A5" s="33" t="s">
        <v>79</v>
      </c>
      <c r="B5" s="30">
        <v>9297991</v>
      </c>
      <c r="C5" s="30">
        <v>2210097</v>
      </c>
      <c r="D5" s="30">
        <v>695457</v>
      </c>
      <c r="E5" s="30">
        <v>985150</v>
      </c>
      <c r="F5" s="30">
        <v>739579</v>
      </c>
      <c r="G5" s="30">
        <v>196899</v>
      </c>
      <c r="H5" s="30">
        <v>1152375</v>
      </c>
      <c r="I5" s="30">
        <v>15277545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99</v>
      </c>
      <c r="B1" s="31" t="s">
        <v>117</v>
      </c>
      <c r="C1" s="31" t="s">
        <v>118</v>
      </c>
      <c r="D1" s="31" t="s">
        <v>119</v>
      </c>
      <c r="E1" s="31" t="s">
        <v>120</v>
      </c>
      <c r="F1" s="31" t="s">
        <v>121</v>
      </c>
      <c r="G1" s="46" t="s">
        <v>122</v>
      </c>
      <c r="H1" s="35" t="s">
        <v>79</v>
      </c>
    </row>
    <row r="2" spans="1:8" x14ac:dyDescent="0.25">
      <c r="A2" s="27" t="s">
        <v>150</v>
      </c>
      <c r="B2" s="36">
        <v>119890</v>
      </c>
      <c r="C2" s="36">
        <v>131702</v>
      </c>
      <c r="D2" s="36">
        <v>769696</v>
      </c>
      <c r="E2" s="36">
        <v>1674971</v>
      </c>
      <c r="F2" s="36">
        <v>3118831</v>
      </c>
      <c r="G2" s="36">
        <v>7598095</v>
      </c>
      <c r="H2" s="36">
        <v>13413186</v>
      </c>
    </row>
    <row r="3" spans="1:8" x14ac:dyDescent="0.25">
      <c r="A3" s="27" t="s">
        <v>151</v>
      </c>
      <c r="B3" s="36">
        <v>5182</v>
      </c>
      <c r="C3" s="36">
        <v>703</v>
      </c>
      <c r="D3" s="36">
        <v>3987</v>
      </c>
      <c r="E3" s="36">
        <v>8855</v>
      </c>
      <c r="F3" s="36">
        <v>62126</v>
      </c>
      <c r="G3" s="36">
        <v>372349</v>
      </c>
      <c r="H3" s="36">
        <v>453201</v>
      </c>
    </row>
    <row r="4" spans="1:8" x14ac:dyDescent="0.25">
      <c r="A4" s="25" t="s">
        <v>152</v>
      </c>
      <c r="B4" s="36">
        <v>21834</v>
      </c>
      <c r="C4" s="36">
        <v>17577</v>
      </c>
      <c r="D4" s="36">
        <v>197081</v>
      </c>
      <c r="E4" s="36">
        <v>185510</v>
      </c>
      <c r="F4" s="36">
        <v>335953</v>
      </c>
      <c r="G4" s="36">
        <v>653203</v>
      </c>
      <c r="H4" s="36">
        <v>1411158</v>
      </c>
    </row>
    <row r="5" spans="1:8" x14ac:dyDescent="0.25">
      <c r="A5" s="33" t="s">
        <v>79</v>
      </c>
      <c r="B5" s="37">
        <v>146906</v>
      </c>
      <c r="C5" s="37">
        <v>149982</v>
      </c>
      <c r="D5" s="37">
        <v>970764</v>
      </c>
      <c r="E5" s="37">
        <v>1869336</v>
      </c>
      <c r="F5" s="37">
        <v>3516910</v>
      </c>
      <c r="G5" s="37">
        <v>8623647</v>
      </c>
      <c r="H5" s="37">
        <v>15277545</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heetViews>
  <sheetFormatPr defaultRowHeight="15" x14ac:dyDescent="0.25"/>
  <cols>
    <col min="1" max="1" width="24.7109375" customWidth="1"/>
    <col min="2" max="5" width="12.7109375" customWidth="1"/>
  </cols>
  <sheetData>
    <row r="1" spans="1:5" ht="15.75" x14ac:dyDescent="0.25">
      <c r="A1" s="38"/>
      <c r="B1" s="102" t="s">
        <v>123</v>
      </c>
      <c r="C1" s="102"/>
      <c r="D1" s="105" t="s">
        <v>124</v>
      </c>
      <c r="E1" s="105"/>
    </row>
    <row r="2" spans="1:5" x14ac:dyDescent="0.25">
      <c r="A2" s="24" t="s">
        <v>99</v>
      </c>
      <c r="B2" s="24" t="s">
        <v>100</v>
      </c>
      <c r="C2" s="24" t="s">
        <v>101</v>
      </c>
      <c r="D2" s="24" t="s">
        <v>125</v>
      </c>
      <c r="E2" s="24" t="s">
        <v>101</v>
      </c>
    </row>
    <row r="3" spans="1:5" x14ac:dyDescent="0.25">
      <c r="A3" s="27" t="s">
        <v>150</v>
      </c>
      <c r="B3" s="39">
        <v>0</v>
      </c>
      <c r="C3" s="39">
        <v>24493985</v>
      </c>
      <c r="D3" s="26">
        <v>0</v>
      </c>
      <c r="E3" s="26">
        <v>2332387</v>
      </c>
    </row>
    <row r="4" spans="1:5" x14ac:dyDescent="0.25">
      <c r="A4" s="27" t="s">
        <v>151</v>
      </c>
      <c r="B4" s="39">
        <v>0</v>
      </c>
      <c r="C4" s="39">
        <v>518972</v>
      </c>
      <c r="D4" s="26">
        <v>0</v>
      </c>
      <c r="E4" s="26">
        <v>387431</v>
      </c>
    </row>
    <row r="5" spans="1:5" x14ac:dyDescent="0.25">
      <c r="A5" s="25" t="s">
        <v>152</v>
      </c>
      <c r="B5" s="45">
        <v>0</v>
      </c>
      <c r="C5" s="45">
        <v>2100027</v>
      </c>
      <c r="D5" s="26">
        <v>0</v>
      </c>
      <c r="E5" s="26">
        <v>722289</v>
      </c>
    </row>
    <row r="6" spans="1:5" x14ac:dyDescent="0.25">
      <c r="A6" s="33" t="s">
        <v>79</v>
      </c>
      <c r="B6" s="47">
        <v>0</v>
      </c>
      <c r="C6" s="47">
        <v>27112984</v>
      </c>
      <c r="D6" s="47">
        <v>0</v>
      </c>
      <c r="E6" s="47">
        <v>3442107</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97" t="s">
        <v>127</v>
      </c>
      <c r="B1" s="97"/>
      <c r="C1" s="97"/>
      <c r="D1" s="97"/>
    </row>
    <row r="2" spans="1:4" ht="18.75" customHeight="1" x14ac:dyDescent="0.25">
      <c r="A2" s="97" t="s">
        <v>128</v>
      </c>
      <c r="B2" s="97"/>
      <c r="C2" s="97"/>
      <c r="D2" s="97"/>
    </row>
    <row r="3" spans="1:4" x14ac:dyDescent="0.25">
      <c r="A3" s="97" t="s">
        <v>129</v>
      </c>
      <c r="B3" s="97"/>
      <c r="C3" s="97"/>
      <c r="D3" s="97"/>
    </row>
    <row r="4" spans="1:4" ht="15.75" x14ac:dyDescent="0.25">
      <c r="A4" s="103" t="s">
        <v>130</v>
      </c>
      <c r="B4" s="104"/>
      <c r="C4" s="104"/>
      <c r="D4" s="104"/>
    </row>
    <row r="5" spans="1:4" x14ac:dyDescent="0.25">
      <c r="A5" s="97" t="s">
        <v>131</v>
      </c>
      <c r="B5" s="97"/>
      <c r="C5" s="97"/>
      <c r="D5" s="97"/>
    </row>
    <row r="6" spans="1:4" x14ac:dyDescent="0.25">
      <c r="A6" s="97" t="s">
        <v>132</v>
      </c>
      <c r="B6" s="97"/>
      <c r="C6" s="97"/>
      <c r="D6" s="97"/>
    </row>
    <row r="7" spans="1:4" ht="18" customHeight="1" x14ac:dyDescent="0.25">
      <c r="A7" s="97" t="s">
        <v>133</v>
      </c>
      <c r="B7" s="97"/>
      <c r="C7" s="97"/>
      <c r="D7" s="97"/>
    </row>
    <row r="8" spans="1:4" ht="26.25" customHeight="1" x14ac:dyDescent="0.25">
      <c r="A8" s="98" t="s">
        <v>85</v>
      </c>
      <c r="B8" s="98"/>
      <c r="C8" s="98"/>
      <c r="D8" s="98"/>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ht="15.75" customHeight="1" x14ac:dyDescent="0.25">
      <c r="A2" s="27" t="s">
        <v>150</v>
      </c>
      <c r="B2" s="26">
        <v>0</v>
      </c>
      <c r="C2" s="26">
        <v>598</v>
      </c>
      <c r="D2" s="26">
        <v>598</v>
      </c>
    </row>
    <row r="3" spans="1:4" x14ac:dyDescent="0.25">
      <c r="A3" s="27" t="s">
        <v>151</v>
      </c>
      <c r="B3" s="30">
        <v>0</v>
      </c>
      <c r="C3" s="26">
        <v>20</v>
      </c>
      <c r="D3" s="26">
        <v>20</v>
      </c>
    </row>
    <row r="4" spans="1:4" x14ac:dyDescent="0.25">
      <c r="A4" s="25" t="s">
        <v>152</v>
      </c>
      <c r="B4" s="30">
        <v>0</v>
      </c>
      <c r="C4" s="26">
        <v>261</v>
      </c>
      <c r="D4" s="26">
        <v>261</v>
      </c>
    </row>
    <row r="5" spans="1:4" x14ac:dyDescent="0.25">
      <c r="A5" s="33" t="s">
        <v>79</v>
      </c>
      <c r="B5" s="30">
        <v>0</v>
      </c>
      <c r="C5" s="30">
        <v>879</v>
      </c>
      <c r="D5" s="30">
        <v>879</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150</v>
      </c>
      <c r="B2" s="32">
        <v>84</v>
      </c>
      <c r="C2" s="32">
        <v>68</v>
      </c>
      <c r="D2" s="32">
        <v>27</v>
      </c>
      <c r="E2" s="32">
        <v>49</v>
      </c>
      <c r="F2" s="32">
        <v>326</v>
      </c>
      <c r="G2" s="32">
        <v>9</v>
      </c>
      <c r="H2" s="32">
        <v>35</v>
      </c>
      <c r="I2" s="32">
        <v>598</v>
      </c>
    </row>
    <row r="3" spans="1:9" x14ac:dyDescent="0.25">
      <c r="A3" s="27" t="s">
        <v>151</v>
      </c>
      <c r="B3" s="32">
        <v>6</v>
      </c>
      <c r="C3" s="32">
        <v>3</v>
      </c>
      <c r="D3" s="32">
        <v>1</v>
      </c>
      <c r="E3" s="32">
        <v>1</v>
      </c>
      <c r="F3" s="32">
        <v>3</v>
      </c>
      <c r="G3" s="32">
        <v>0</v>
      </c>
      <c r="H3" s="32">
        <v>6</v>
      </c>
      <c r="I3" s="32">
        <v>20</v>
      </c>
    </row>
    <row r="4" spans="1:9" x14ac:dyDescent="0.25">
      <c r="A4" s="25" t="s">
        <v>152</v>
      </c>
      <c r="B4" s="32">
        <v>40</v>
      </c>
      <c r="C4" s="32">
        <v>0</v>
      </c>
      <c r="D4" s="32">
        <v>0</v>
      </c>
      <c r="E4" s="32">
        <v>3</v>
      </c>
      <c r="F4" s="32">
        <v>16</v>
      </c>
      <c r="G4" s="32">
        <v>0</v>
      </c>
      <c r="H4" s="32">
        <v>202</v>
      </c>
      <c r="I4" s="32">
        <v>261</v>
      </c>
    </row>
    <row r="5" spans="1:9" x14ac:dyDescent="0.25">
      <c r="A5" s="33" t="s">
        <v>79</v>
      </c>
      <c r="B5" s="30">
        <v>130</v>
      </c>
      <c r="C5" s="30">
        <v>71</v>
      </c>
      <c r="D5" s="30">
        <v>28</v>
      </c>
      <c r="E5" s="30">
        <v>53</v>
      </c>
      <c r="F5" s="30">
        <v>345</v>
      </c>
      <c r="G5" s="30">
        <v>9</v>
      </c>
      <c r="H5" s="30">
        <v>243</v>
      </c>
      <c r="I5" s="30">
        <v>879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v>41845</v>
      </c>
      <c r="C1" s="14">
        <v>41852</v>
      </c>
      <c r="D1" s="14">
        <v>41859</v>
      </c>
      <c r="E1" s="14">
        <v>41866</v>
      </c>
      <c r="F1" s="14">
        <v>41873</v>
      </c>
    </row>
    <row r="2" spans="1:6" x14ac:dyDescent="0.25">
      <c r="A2" s="16" t="s">
        <v>69</v>
      </c>
      <c r="B2" s="17">
        <v>706310751</v>
      </c>
      <c r="C2" s="17">
        <v>705439668</v>
      </c>
      <c r="D2" s="17">
        <v>716150431</v>
      </c>
      <c r="E2" s="17">
        <v>721300783</v>
      </c>
      <c r="F2" s="17">
        <v>719723172</v>
      </c>
    </row>
    <row r="3" spans="1:6" x14ac:dyDescent="0.25">
      <c r="A3" s="18" t="s">
        <v>86</v>
      </c>
      <c r="B3" s="19">
        <v>580439306</v>
      </c>
      <c r="C3" s="19">
        <v>579246802</v>
      </c>
      <c r="D3" s="19">
        <v>589513941</v>
      </c>
      <c r="E3" s="19">
        <v>592656476</v>
      </c>
      <c r="F3" s="19">
        <v>591831658</v>
      </c>
    </row>
    <row r="4" spans="1:6" x14ac:dyDescent="0.25">
      <c r="A4" s="18" t="s">
        <v>87</v>
      </c>
      <c r="B4" s="19">
        <v>125871445</v>
      </c>
      <c r="C4" s="19">
        <v>126192866</v>
      </c>
      <c r="D4" s="19">
        <v>126636491</v>
      </c>
      <c r="E4" s="19">
        <v>128644307</v>
      </c>
      <c r="F4" s="19">
        <v>127891514</v>
      </c>
    </row>
    <row r="5" spans="1:6" x14ac:dyDescent="0.25">
      <c r="A5" s="20" t="s">
        <v>72</v>
      </c>
      <c r="B5" s="17">
        <v>31013793</v>
      </c>
      <c r="C5" s="17">
        <v>30096518</v>
      </c>
      <c r="D5" s="17">
        <v>30434585</v>
      </c>
      <c r="E5" s="17">
        <v>30566726</v>
      </c>
      <c r="F5" s="17">
        <v>30555091</v>
      </c>
    </row>
    <row r="6" spans="1:6" x14ac:dyDescent="0.25">
      <c r="A6" s="18" t="s">
        <v>88</v>
      </c>
      <c r="B6" s="19">
        <v>27570004</v>
      </c>
      <c r="C6" s="19">
        <v>26739550</v>
      </c>
      <c r="D6" s="19">
        <v>26995250</v>
      </c>
      <c r="E6" s="19">
        <v>27098878</v>
      </c>
      <c r="F6" s="19">
        <v>27112983</v>
      </c>
    </row>
    <row r="7" spans="1:6" x14ac:dyDescent="0.25">
      <c r="A7" s="18" t="s">
        <v>87</v>
      </c>
      <c r="B7" s="19">
        <v>3443788</v>
      </c>
      <c r="C7" s="19">
        <v>3356968</v>
      </c>
      <c r="D7" s="19">
        <v>3439335</v>
      </c>
      <c r="E7" s="19">
        <v>3467848</v>
      </c>
      <c r="F7" s="19">
        <v>3442107</v>
      </c>
    </row>
    <row r="8" spans="1:6" x14ac:dyDescent="0.25">
      <c r="A8" s="20" t="s">
        <v>74</v>
      </c>
      <c r="B8" s="17">
        <v>14622586</v>
      </c>
      <c r="C8" s="17">
        <v>15129460</v>
      </c>
      <c r="D8" s="17">
        <v>15842449</v>
      </c>
      <c r="E8" s="17">
        <v>15262976</v>
      </c>
      <c r="F8" s="17">
        <v>14061113</v>
      </c>
    </row>
    <row r="9" spans="1:6" x14ac:dyDescent="0.25">
      <c r="A9" s="18" t="s">
        <v>88</v>
      </c>
      <c r="B9" s="19">
        <v>11370555</v>
      </c>
      <c r="C9" s="19">
        <v>11620713</v>
      </c>
      <c r="D9" s="19">
        <v>12011756</v>
      </c>
      <c r="E9" s="19">
        <v>11723673</v>
      </c>
      <c r="F9" s="19">
        <v>10878966</v>
      </c>
    </row>
    <row r="10" spans="1:6" x14ac:dyDescent="0.25">
      <c r="A10" s="18" t="s">
        <v>87</v>
      </c>
      <c r="B10" s="19">
        <v>3252031</v>
      </c>
      <c r="C10" s="19">
        <v>3508747</v>
      </c>
      <c r="D10" s="19">
        <v>3830693</v>
      </c>
      <c r="E10" s="19">
        <v>3539303</v>
      </c>
      <c r="F10" s="19">
        <v>3182147</v>
      </c>
    </row>
    <row r="11" spans="1:6" x14ac:dyDescent="0.25">
      <c r="A11" s="20" t="s">
        <v>75</v>
      </c>
      <c r="B11" s="17">
        <v>62900000</v>
      </c>
      <c r="C11" s="17">
        <v>62900000</v>
      </c>
      <c r="D11" s="17">
        <v>62900000</v>
      </c>
      <c r="E11" s="17">
        <v>62900000</v>
      </c>
      <c r="F11" s="17">
        <v>62900000</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77</v>
      </c>
      <c r="B14" s="17">
        <v>8840000</v>
      </c>
      <c r="C14" s="17">
        <v>8840000</v>
      </c>
      <c r="D14" s="17">
        <v>8840000</v>
      </c>
      <c r="E14" s="17">
        <v>8840000</v>
      </c>
      <c r="F14" s="17">
        <v>8840000</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ht="25.5" x14ac:dyDescent="0.25">
      <c r="A17" s="20" t="s">
        <v>78</v>
      </c>
      <c r="B17" s="17">
        <v>3400000</v>
      </c>
      <c r="C17" s="17">
        <v>3400000</v>
      </c>
      <c r="D17" s="17">
        <v>3400000</v>
      </c>
      <c r="E17" s="17">
        <v>3400000</v>
      </c>
      <c r="F17" s="17">
        <v>3400000</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827087130</v>
      </c>
      <c r="C20" s="17">
        <v>825805646</v>
      </c>
      <c r="D20" s="17">
        <v>837567465</v>
      </c>
      <c r="E20" s="17">
        <v>842270484</v>
      </c>
      <c r="F20" s="17">
        <v>839479376</v>
      </c>
    </row>
    <row r="21" spans="1:6" x14ac:dyDescent="0.25">
      <c r="A21" s="82"/>
      <c r="B21" s="83"/>
      <c r="C21" s="83"/>
      <c r="D21" s="83"/>
      <c r="E21" s="83"/>
      <c r="F21" s="84"/>
    </row>
    <row r="22" spans="1:6" ht="104.25" customHeight="1" x14ac:dyDescent="0.25">
      <c r="A22" s="85" t="s">
        <v>89</v>
      </c>
      <c r="B22" s="85"/>
      <c r="C22" s="85"/>
      <c r="D22" s="85"/>
      <c r="E22" s="85"/>
      <c r="F22" s="85"/>
    </row>
    <row r="23" spans="1:6" ht="15.95" customHeight="1" x14ac:dyDescent="0.25">
      <c r="A23" s="85" t="s">
        <v>90</v>
      </c>
      <c r="B23" s="85"/>
      <c r="C23" s="85"/>
      <c r="D23" s="85"/>
      <c r="E23" s="85"/>
      <c r="F23" s="85"/>
    </row>
    <row r="24" spans="1:6" ht="15.95" customHeight="1" x14ac:dyDescent="0.25">
      <c r="A24" s="85" t="s">
        <v>91</v>
      </c>
      <c r="B24" s="85"/>
      <c r="C24" s="85"/>
      <c r="D24" s="85"/>
      <c r="E24" s="85"/>
      <c r="F24" s="85"/>
    </row>
    <row r="25" spans="1:6" ht="15.95" customHeight="1" x14ac:dyDescent="0.25">
      <c r="A25" s="85" t="s">
        <v>83</v>
      </c>
      <c r="B25" s="85"/>
      <c r="C25" s="85"/>
      <c r="D25" s="85"/>
      <c r="E25" s="85"/>
      <c r="F25" s="85"/>
    </row>
    <row r="26" spans="1:6" ht="15.95" customHeight="1" x14ac:dyDescent="0.25">
      <c r="A26" s="85" t="s">
        <v>84</v>
      </c>
      <c r="B26" s="85"/>
      <c r="C26" s="85"/>
      <c r="D26" s="85"/>
      <c r="E26" s="85"/>
      <c r="F26" s="85"/>
    </row>
    <row r="27" spans="1:6" ht="28.5" customHeight="1" x14ac:dyDescent="0.25">
      <c r="A27" s="72" t="s">
        <v>85</v>
      </c>
      <c r="B27" s="73"/>
      <c r="C27" s="73"/>
      <c r="D27" s="73"/>
      <c r="E27" s="73"/>
      <c r="F27" s="74"/>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7" t="s">
        <v>150</v>
      </c>
      <c r="B2" s="36">
        <v>6</v>
      </c>
      <c r="C2" s="36">
        <v>10</v>
      </c>
      <c r="D2" s="36">
        <v>36</v>
      </c>
      <c r="E2" s="36">
        <v>42</v>
      </c>
      <c r="F2" s="36">
        <v>92</v>
      </c>
      <c r="G2" s="36">
        <v>226</v>
      </c>
      <c r="H2" s="36">
        <v>176</v>
      </c>
      <c r="I2" s="36">
        <v>10</v>
      </c>
      <c r="J2" s="36">
        <v>598</v>
      </c>
    </row>
    <row r="3" spans="1:10" x14ac:dyDescent="0.25">
      <c r="A3" s="27" t="s">
        <v>151</v>
      </c>
      <c r="B3" s="36">
        <v>7</v>
      </c>
      <c r="C3" s="36">
        <v>0</v>
      </c>
      <c r="D3" s="36">
        <v>2</v>
      </c>
      <c r="E3" s="36">
        <v>0</v>
      </c>
      <c r="F3" s="36">
        <v>2</v>
      </c>
      <c r="G3" s="36">
        <v>7</v>
      </c>
      <c r="H3" s="36">
        <v>2</v>
      </c>
      <c r="I3" s="36">
        <v>0</v>
      </c>
      <c r="J3" s="36">
        <v>20</v>
      </c>
    </row>
    <row r="4" spans="1:10" x14ac:dyDescent="0.25">
      <c r="A4" s="25" t="s">
        <v>152</v>
      </c>
      <c r="B4" s="36">
        <v>5</v>
      </c>
      <c r="C4" s="36">
        <v>0</v>
      </c>
      <c r="D4" s="36">
        <v>40</v>
      </c>
      <c r="E4" s="36">
        <v>33</v>
      </c>
      <c r="F4" s="36">
        <v>58</v>
      </c>
      <c r="G4" s="36">
        <v>99</v>
      </c>
      <c r="H4" s="36">
        <v>25</v>
      </c>
      <c r="I4" s="36">
        <v>1</v>
      </c>
      <c r="J4" s="36">
        <v>261</v>
      </c>
    </row>
    <row r="5" spans="1:10" x14ac:dyDescent="0.25">
      <c r="A5" s="33" t="s">
        <v>79</v>
      </c>
      <c r="B5" s="48">
        <v>18</v>
      </c>
      <c r="C5" s="48">
        <v>10</v>
      </c>
      <c r="D5" s="48">
        <v>78</v>
      </c>
      <c r="E5" s="48">
        <v>75</v>
      </c>
      <c r="F5" s="48">
        <v>152</v>
      </c>
      <c r="G5" s="48">
        <v>332</v>
      </c>
      <c r="H5" s="48">
        <v>203</v>
      </c>
      <c r="I5" s="48">
        <v>11</v>
      </c>
      <c r="J5" s="48">
        <v>879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heetViews>
  <sheetFormatPr defaultRowHeight="15" x14ac:dyDescent="0.25"/>
  <cols>
    <col min="1" max="1" width="24.7109375" customWidth="1"/>
    <col min="2" max="5" width="12.7109375" customWidth="1"/>
  </cols>
  <sheetData>
    <row r="1" spans="1:5" ht="15.75" x14ac:dyDescent="0.25">
      <c r="A1" s="38"/>
      <c r="B1" s="102" t="s">
        <v>123</v>
      </c>
      <c r="C1" s="102"/>
      <c r="D1" s="105" t="s">
        <v>124</v>
      </c>
      <c r="E1" s="105"/>
    </row>
    <row r="2" spans="1:5" x14ac:dyDescent="0.25">
      <c r="A2" s="24" t="s">
        <v>99</v>
      </c>
      <c r="B2" s="24" t="s">
        <v>100</v>
      </c>
      <c r="C2" s="24" t="s">
        <v>101</v>
      </c>
      <c r="D2" s="24" t="s">
        <v>125</v>
      </c>
      <c r="E2" s="24" t="s">
        <v>101</v>
      </c>
    </row>
    <row r="3" spans="1:5" x14ac:dyDescent="0.25">
      <c r="A3" s="27" t="s">
        <v>150</v>
      </c>
      <c r="B3" s="39">
        <v>0</v>
      </c>
      <c r="C3" s="39">
        <v>747</v>
      </c>
      <c r="D3" s="26">
        <v>0</v>
      </c>
      <c r="E3" s="26">
        <v>449</v>
      </c>
    </row>
    <row r="4" spans="1:5" x14ac:dyDescent="0.25">
      <c r="A4" s="27" t="s">
        <v>151</v>
      </c>
      <c r="B4" s="39">
        <v>0</v>
      </c>
      <c r="C4" s="39">
        <v>17</v>
      </c>
      <c r="D4" s="26">
        <v>0</v>
      </c>
      <c r="E4" s="26">
        <v>23</v>
      </c>
    </row>
    <row r="5" spans="1:5" x14ac:dyDescent="0.25">
      <c r="A5" s="25" t="s">
        <v>152</v>
      </c>
      <c r="B5" s="45">
        <v>0</v>
      </c>
      <c r="C5" s="45">
        <v>356</v>
      </c>
      <c r="D5" s="26">
        <v>0</v>
      </c>
      <c r="E5" s="26">
        <v>166</v>
      </c>
    </row>
    <row r="6" spans="1:5" x14ac:dyDescent="0.25">
      <c r="A6" s="33" t="s">
        <v>79</v>
      </c>
      <c r="B6" s="47">
        <v>0</v>
      </c>
      <c r="C6" s="47">
        <v>1120</v>
      </c>
      <c r="D6" s="47">
        <v>0</v>
      </c>
      <c r="E6" s="47">
        <v>638</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106" t="s">
        <v>143</v>
      </c>
      <c r="B1" s="106"/>
      <c r="C1" s="106"/>
      <c r="D1" s="106"/>
    </row>
    <row r="2" spans="1:4" ht="22.5" customHeight="1" x14ac:dyDescent="0.25">
      <c r="A2" s="97" t="s">
        <v>128</v>
      </c>
      <c r="B2" s="97"/>
      <c r="C2" s="97"/>
      <c r="D2" s="97"/>
    </row>
    <row r="3" spans="1:4" ht="18.75" customHeight="1" x14ac:dyDescent="0.25">
      <c r="A3" s="97" t="s">
        <v>129</v>
      </c>
      <c r="B3" s="97"/>
      <c r="C3" s="97"/>
      <c r="D3" s="97"/>
    </row>
    <row r="4" spans="1:4" ht="18.75" customHeight="1" x14ac:dyDescent="0.25">
      <c r="A4" s="103" t="s">
        <v>130</v>
      </c>
      <c r="B4" s="104"/>
      <c r="C4" s="104"/>
      <c r="D4" s="104"/>
    </row>
    <row r="5" spans="1:4" ht="18.75" customHeight="1" x14ac:dyDescent="0.25">
      <c r="A5" s="97" t="s">
        <v>131</v>
      </c>
      <c r="B5" s="97"/>
      <c r="C5" s="97"/>
      <c r="D5" s="97"/>
    </row>
    <row r="6" spans="1:4" ht="18" customHeight="1" x14ac:dyDescent="0.25">
      <c r="A6" s="97" t="s">
        <v>132</v>
      </c>
      <c r="B6" s="97"/>
      <c r="C6" s="97"/>
      <c r="D6" s="97"/>
    </row>
    <row r="7" spans="1:4" ht="22.5" customHeight="1" x14ac:dyDescent="0.25">
      <c r="A7" s="97" t="s">
        <v>133</v>
      </c>
      <c r="B7" s="97"/>
      <c r="C7" s="97"/>
      <c r="D7" s="97"/>
    </row>
    <row r="8" spans="1:4" ht="33.75" customHeight="1" x14ac:dyDescent="0.25">
      <c r="A8" s="98" t="s">
        <v>85</v>
      </c>
      <c r="B8" s="98"/>
      <c r="C8" s="98"/>
      <c r="D8" s="98"/>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A2" sqref="A2"/>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x14ac:dyDescent="0.25">
      <c r="A2" s="49" t="s">
        <v>150</v>
      </c>
      <c r="B2" s="26">
        <v>0</v>
      </c>
      <c r="C2" s="36">
        <v>48124</v>
      </c>
      <c r="D2" s="36">
        <v>48124</v>
      </c>
    </row>
    <row r="3" spans="1:4" x14ac:dyDescent="0.25">
      <c r="A3" s="49" t="s">
        <v>151</v>
      </c>
      <c r="B3" s="26">
        <v>0</v>
      </c>
      <c r="C3" s="36">
        <v>462</v>
      </c>
      <c r="D3" s="36">
        <v>462</v>
      </c>
    </row>
    <row r="4" spans="1:4" x14ac:dyDescent="0.25">
      <c r="A4" s="49" t="s">
        <v>152</v>
      </c>
      <c r="B4" s="26">
        <v>0</v>
      </c>
      <c r="C4" s="36">
        <v>48342</v>
      </c>
      <c r="D4" s="36">
        <v>48342</v>
      </c>
    </row>
    <row r="5" spans="1:4" ht="15.75" customHeight="1" x14ac:dyDescent="0.25">
      <c r="A5" s="33" t="s">
        <v>79</v>
      </c>
      <c r="B5" s="26">
        <v>0</v>
      </c>
      <c r="C5" s="34">
        <v>96928</v>
      </c>
      <c r="D5" s="34">
        <v>96928</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ht="15.75" thickBot="1" x14ac:dyDescent="0.3">
      <c r="A2" s="50" t="s">
        <v>153</v>
      </c>
      <c r="B2" s="51">
        <v>8073</v>
      </c>
      <c r="C2" s="51">
        <v>6514</v>
      </c>
      <c r="D2" s="51">
        <v>1828</v>
      </c>
      <c r="E2" s="51">
        <v>7433</v>
      </c>
      <c r="F2" s="51">
        <v>25441</v>
      </c>
      <c r="G2" s="51">
        <v>1459</v>
      </c>
      <c r="H2" s="51">
        <v>46180</v>
      </c>
      <c r="I2" s="52">
        <v>96928</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99</v>
      </c>
      <c r="B1" s="31" t="s">
        <v>117</v>
      </c>
      <c r="C1" s="31" t="s">
        <v>118</v>
      </c>
      <c r="D1" s="31" t="s">
        <v>119</v>
      </c>
      <c r="E1" s="31" t="s">
        <v>120</v>
      </c>
      <c r="F1" s="31" t="s">
        <v>121</v>
      </c>
      <c r="G1" s="46" t="s">
        <v>139</v>
      </c>
      <c r="H1" s="35" t="s">
        <v>140</v>
      </c>
      <c r="I1" s="35" t="s">
        <v>141</v>
      </c>
      <c r="J1" s="35" t="s">
        <v>79</v>
      </c>
    </row>
    <row r="2" spans="1:10" ht="15.75" thickBot="1" x14ac:dyDescent="0.3">
      <c r="A2" s="50" t="s">
        <v>153</v>
      </c>
      <c r="B2" s="53">
        <v>2742</v>
      </c>
      <c r="C2" s="53">
        <v>1915</v>
      </c>
      <c r="D2" s="53">
        <v>10324</v>
      </c>
      <c r="E2" s="53">
        <v>7562</v>
      </c>
      <c r="F2" s="53">
        <v>9647</v>
      </c>
      <c r="G2" s="53">
        <v>18264</v>
      </c>
      <c r="H2" s="53">
        <v>46058</v>
      </c>
      <c r="I2" s="53">
        <v>418</v>
      </c>
      <c r="J2" s="54">
        <v>96928</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3"/>
  <sheetViews>
    <sheetView workbookViewId="0"/>
  </sheetViews>
  <sheetFormatPr defaultRowHeight="15" x14ac:dyDescent="0.25"/>
  <cols>
    <col min="1" max="1" width="24.7109375" customWidth="1"/>
    <col min="2" max="5" width="12.7109375" customWidth="1"/>
  </cols>
  <sheetData>
    <row r="1" spans="1:5" ht="15.75" x14ac:dyDescent="0.25">
      <c r="A1" s="38"/>
      <c r="B1" s="102" t="s">
        <v>123</v>
      </c>
      <c r="C1" s="102"/>
      <c r="D1" s="105" t="s">
        <v>124</v>
      </c>
      <c r="E1" s="105"/>
    </row>
    <row r="2" spans="1:5" x14ac:dyDescent="0.25">
      <c r="A2" s="24" t="s">
        <v>99</v>
      </c>
      <c r="B2" s="24" t="s">
        <v>100</v>
      </c>
      <c r="C2" s="24" t="s">
        <v>101</v>
      </c>
      <c r="D2" s="24" t="s">
        <v>125</v>
      </c>
      <c r="E2" s="24" t="s">
        <v>101</v>
      </c>
    </row>
    <row r="3" spans="1:5" x14ac:dyDescent="0.25">
      <c r="A3" s="33" t="s">
        <v>153</v>
      </c>
      <c r="B3" s="47">
        <v>0</v>
      </c>
      <c r="C3" s="47">
        <v>118440</v>
      </c>
      <c r="D3" s="47">
        <v>0</v>
      </c>
      <c r="E3" s="47">
        <v>75417</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7" t="s">
        <v>148</v>
      </c>
      <c r="B1" s="97"/>
      <c r="C1" s="97"/>
      <c r="D1" s="97"/>
    </row>
    <row r="2" spans="1:4" ht="15" customHeight="1" x14ac:dyDescent="0.25">
      <c r="A2" s="97" t="s">
        <v>128</v>
      </c>
      <c r="B2" s="97"/>
      <c r="C2" s="97"/>
      <c r="D2" s="97"/>
    </row>
    <row r="3" spans="1:4" ht="15" customHeight="1" x14ac:dyDescent="0.25">
      <c r="A3" s="97" t="s">
        <v>129</v>
      </c>
      <c r="B3" s="97"/>
      <c r="C3" s="97"/>
      <c r="D3" s="97"/>
    </row>
    <row r="4" spans="1:4" ht="15.75" x14ac:dyDescent="0.25">
      <c r="A4" s="103" t="s">
        <v>130</v>
      </c>
      <c r="B4" s="104"/>
      <c r="C4" s="104"/>
      <c r="D4" s="104"/>
    </row>
    <row r="5" spans="1:4" ht="15" customHeight="1" x14ac:dyDescent="0.25">
      <c r="A5" s="97" t="s">
        <v>131</v>
      </c>
      <c r="B5" s="97"/>
      <c r="C5" s="97"/>
      <c r="D5" s="97"/>
    </row>
    <row r="6" spans="1:4" ht="15" customHeight="1" x14ac:dyDescent="0.25">
      <c r="A6" s="97" t="s">
        <v>132</v>
      </c>
      <c r="B6" s="97"/>
      <c r="C6" s="97"/>
      <c r="D6" s="97"/>
    </row>
    <row r="7" spans="1:4" ht="15" customHeight="1" x14ac:dyDescent="0.25">
      <c r="A7" s="97" t="s">
        <v>133</v>
      </c>
      <c r="B7" s="97"/>
      <c r="C7" s="97"/>
      <c r="D7" s="97"/>
    </row>
    <row r="8" spans="1:4" ht="31.5" customHeight="1" x14ac:dyDescent="0.25">
      <c r="A8" s="98" t="s">
        <v>85</v>
      </c>
      <c r="B8" s="98"/>
      <c r="C8" s="98"/>
      <c r="D8" s="98"/>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9"/>
  <sheetViews>
    <sheetView workbookViewId="0">
      <selection activeCell="B16" sqref="B16"/>
    </sheetView>
  </sheetViews>
  <sheetFormatPr defaultRowHeight="15" x14ac:dyDescent="0.25"/>
  <cols>
    <col min="1" max="1" width="21.85546875" style="15" bestFit="1" customWidth="1"/>
    <col min="2" max="4" width="14.7109375" style="15" customWidth="1"/>
    <col min="5" max="16384" width="9.140625" style="15"/>
  </cols>
  <sheetData>
    <row r="1" spans="1:4" ht="15.75" x14ac:dyDescent="0.25">
      <c r="A1" s="55" t="s">
        <v>154</v>
      </c>
      <c r="B1" s="31" t="s">
        <v>155</v>
      </c>
      <c r="C1" s="31" t="s">
        <v>101</v>
      </c>
      <c r="D1" s="31" t="s">
        <v>79</v>
      </c>
    </row>
    <row r="2" spans="1:4" x14ac:dyDescent="0.25">
      <c r="A2" s="56" t="s">
        <v>156</v>
      </c>
      <c r="B2" s="30">
        <v>1819746</v>
      </c>
      <c r="C2" s="30">
        <v>4506002</v>
      </c>
      <c r="D2" s="30">
        <v>6325748</v>
      </c>
    </row>
    <row r="3" spans="1:4" x14ac:dyDescent="0.25">
      <c r="A3" s="57" t="s">
        <v>157</v>
      </c>
      <c r="B3" s="26">
        <v>0</v>
      </c>
      <c r="C3" s="26">
        <v>117823</v>
      </c>
      <c r="D3" s="26">
        <v>117823</v>
      </c>
    </row>
    <row r="4" spans="1:4" x14ac:dyDescent="0.25">
      <c r="A4" s="57" t="s">
        <v>158</v>
      </c>
      <c r="B4" s="26">
        <v>905605</v>
      </c>
      <c r="C4" s="26">
        <v>2169042</v>
      </c>
      <c r="D4" s="26">
        <v>3074647</v>
      </c>
    </row>
    <row r="5" spans="1:4" x14ac:dyDescent="0.25">
      <c r="A5" s="57" t="s">
        <v>159</v>
      </c>
      <c r="B5" s="26">
        <v>898548</v>
      </c>
      <c r="C5" s="26">
        <v>1929692</v>
      </c>
      <c r="D5" s="26">
        <v>2828241</v>
      </c>
    </row>
    <row r="6" spans="1:4" x14ac:dyDescent="0.25">
      <c r="A6" s="57" t="s">
        <v>87</v>
      </c>
      <c r="B6" s="26">
        <v>15593</v>
      </c>
      <c r="C6" s="26">
        <v>289445</v>
      </c>
      <c r="D6" s="26">
        <v>305038</v>
      </c>
    </row>
    <row r="7" spans="1:4" x14ac:dyDescent="0.25">
      <c r="A7" s="56" t="s">
        <v>105</v>
      </c>
      <c r="B7" s="30">
        <v>1341</v>
      </c>
      <c r="C7" s="30">
        <v>703467</v>
      </c>
      <c r="D7" s="30">
        <v>704808</v>
      </c>
    </row>
    <row r="8" spans="1:4" ht="15.75" customHeight="1" x14ac:dyDescent="0.25">
      <c r="A8" s="56" t="s">
        <v>79</v>
      </c>
      <c r="B8" s="30">
        <v>1821087</v>
      </c>
      <c r="C8" s="30">
        <v>5209470</v>
      </c>
      <c r="D8" s="30">
        <v>7030556</v>
      </c>
    </row>
    <row r="9" spans="1:4" ht="25.5" customHeight="1" x14ac:dyDescent="0.25">
      <c r="A9" s="107" t="s">
        <v>160</v>
      </c>
      <c r="B9" s="108"/>
      <c r="C9" s="108"/>
      <c r="D9" s="109"/>
    </row>
  </sheetData>
  <mergeCells count="1">
    <mergeCell ref="A9:D9"/>
  </mergeCells>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D9" sqref="D9"/>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31" t="s">
        <v>154</v>
      </c>
      <c r="B1" s="31" t="s">
        <v>161</v>
      </c>
      <c r="C1" s="31" t="s">
        <v>162</v>
      </c>
      <c r="D1" s="31" t="s">
        <v>163</v>
      </c>
      <c r="E1" s="31" t="s">
        <v>79</v>
      </c>
    </row>
    <row r="2" spans="1:5" x14ac:dyDescent="0.25">
      <c r="A2" s="56" t="s">
        <v>164</v>
      </c>
      <c r="B2" s="30">
        <v>43339</v>
      </c>
      <c r="C2" s="30">
        <v>399475</v>
      </c>
      <c r="D2" s="30">
        <v>356244</v>
      </c>
      <c r="E2" s="30">
        <v>799058</v>
      </c>
    </row>
    <row r="3" spans="1:5" x14ac:dyDescent="0.25">
      <c r="A3" s="57" t="s">
        <v>158</v>
      </c>
      <c r="B3" s="26">
        <v>0</v>
      </c>
      <c r="C3" s="26">
        <v>0</v>
      </c>
      <c r="D3" s="26">
        <v>355914</v>
      </c>
      <c r="E3" s="26">
        <v>355914</v>
      </c>
    </row>
    <row r="4" spans="1:5" x14ac:dyDescent="0.25">
      <c r="A4" s="57" t="s">
        <v>165</v>
      </c>
      <c r="B4" s="36">
        <v>43339</v>
      </c>
      <c r="C4" s="36">
        <v>399475</v>
      </c>
      <c r="D4" s="36">
        <v>330</v>
      </c>
      <c r="E4" s="26">
        <v>443144</v>
      </c>
    </row>
    <row r="5" spans="1:5" x14ac:dyDescent="0.25">
      <c r="A5" s="56" t="s">
        <v>166</v>
      </c>
      <c r="B5" s="30">
        <v>541835</v>
      </c>
      <c r="C5" s="30">
        <v>1737771</v>
      </c>
      <c r="D5" s="30">
        <v>3247084</v>
      </c>
      <c r="E5" s="30">
        <v>5526690</v>
      </c>
    </row>
    <row r="6" spans="1:5" x14ac:dyDescent="0.25">
      <c r="A6" s="57" t="s">
        <v>157</v>
      </c>
      <c r="B6" s="26">
        <v>0</v>
      </c>
      <c r="C6" s="26">
        <v>0</v>
      </c>
      <c r="D6" s="26">
        <v>117823</v>
      </c>
      <c r="E6" s="26">
        <v>117823</v>
      </c>
    </row>
    <row r="7" spans="1:5" x14ac:dyDescent="0.25">
      <c r="A7" s="57" t="s">
        <v>158</v>
      </c>
      <c r="B7" s="26">
        <v>0</v>
      </c>
      <c r="C7" s="26">
        <v>0</v>
      </c>
      <c r="D7" s="26">
        <v>2718733</v>
      </c>
      <c r="E7" s="26">
        <v>2718733</v>
      </c>
    </row>
    <row r="8" spans="1:5" x14ac:dyDescent="0.25">
      <c r="A8" s="57" t="s">
        <v>159</v>
      </c>
      <c r="B8" s="26">
        <v>541835</v>
      </c>
      <c r="C8" s="26">
        <v>1737771</v>
      </c>
      <c r="D8" s="26">
        <v>105640</v>
      </c>
      <c r="E8" s="26">
        <v>2385246</v>
      </c>
    </row>
    <row r="9" spans="1:5" x14ac:dyDescent="0.25">
      <c r="A9" s="57" t="s">
        <v>87</v>
      </c>
      <c r="B9" s="30">
        <v>0</v>
      </c>
      <c r="C9" s="26">
        <v>0</v>
      </c>
      <c r="D9" s="26">
        <v>304888</v>
      </c>
      <c r="E9" s="26">
        <v>304888</v>
      </c>
    </row>
    <row r="10" spans="1:5" x14ac:dyDescent="0.25">
      <c r="A10" s="56" t="s">
        <v>105</v>
      </c>
      <c r="B10" s="30">
        <v>0</v>
      </c>
      <c r="C10" s="30">
        <v>0</v>
      </c>
      <c r="D10" s="58">
        <v>704809</v>
      </c>
      <c r="E10" s="30">
        <v>704809</v>
      </c>
    </row>
    <row r="11" spans="1:5" x14ac:dyDescent="0.25">
      <c r="A11" s="59" t="s">
        <v>79</v>
      </c>
      <c r="B11" s="30">
        <v>585174</v>
      </c>
      <c r="C11" s="30">
        <v>2137246</v>
      </c>
      <c r="D11" s="30">
        <v>4308137</v>
      </c>
      <c r="E11" s="30">
        <v>7030557</v>
      </c>
    </row>
    <row r="12" spans="1:5" x14ac:dyDescent="0.25">
      <c r="A12" s="107" t="s">
        <v>160</v>
      </c>
      <c r="B12" s="110"/>
      <c r="C12" s="110"/>
      <c r="D12" s="110"/>
      <c r="E12" s="111"/>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heetViews>
  <sheetFormatPr defaultRowHeight="15" x14ac:dyDescent="0.25"/>
  <cols>
    <col min="1" max="1" width="20.7109375" style="23" customWidth="1"/>
    <col min="2" max="2" width="12" style="23" customWidth="1"/>
    <col min="3" max="4" width="11.7109375" style="23" customWidth="1"/>
    <col min="5" max="5" width="12.5703125" style="23" customWidth="1"/>
    <col min="6" max="6" width="12.28515625" style="23" customWidth="1"/>
    <col min="7" max="16384" width="9.140625" style="23"/>
  </cols>
  <sheetData>
    <row r="1" spans="1:6" s="21" customFormat="1" x14ac:dyDescent="0.25">
      <c r="A1" s="13"/>
      <c r="B1" s="14">
        <v>41845</v>
      </c>
      <c r="C1" s="14">
        <v>41852</v>
      </c>
      <c r="D1" s="14">
        <v>41859</v>
      </c>
      <c r="E1" s="14">
        <v>41866</v>
      </c>
      <c r="F1" s="14">
        <v>41873</v>
      </c>
    </row>
    <row r="2" spans="1:6" s="21" customFormat="1" x14ac:dyDescent="0.25">
      <c r="A2" s="16" t="s">
        <v>69</v>
      </c>
      <c r="B2" s="17">
        <v>16955</v>
      </c>
      <c r="C2" s="17">
        <v>22033</v>
      </c>
      <c r="D2" s="17">
        <v>20075</v>
      </c>
      <c r="E2" s="17">
        <v>26401</v>
      </c>
      <c r="F2" s="17">
        <v>16262</v>
      </c>
    </row>
    <row r="3" spans="1:6" s="21" customFormat="1" x14ac:dyDescent="0.25">
      <c r="A3" s="18" t="s">
        <v>70</v>
      </c>
      <c r="B3" s="19">
        <v>11836</v>
      </c>
      <c r="C3" s="19">
        <v>17367</v>
      </c>
      <c r="D3" s="19">
        <v>16015</v>
      </c>
      <c r="E3" s="19">
        <v>21553</v>
      </c>
      <c r="F3" s="19">
        <v>13123</v>
      </c>
    </row>
    <row r="4" spans="1:6" s="21" customFormat="1" x14ac:dyDescent="0.25">
      <c r="A4" s="18" t="s">
        <v>71</v>
      </c>
      <c r="B4" s="19">
        <v>5119</v>
      </c>
      <c r="C4" s="19">
        <v>4666</v>
      </c>
      <c r="D4" s="19">
        <v>4060</v>
      </c>
      <c r="E4" s="19">
        <v>4848</v>
      </c>
      <c r="F4" s="19">
        <v>3139</v>
      </c>
    </row>
    <row r="5" spans="1:6" s="21" customFormat="1" x14ac:dyDescent="0.25">
      <c r="A5" s="22" t="s">
        <v>72</v>
      </c>
      <c r="B5" s="17">
        <v>818</v>
      </c>
      <c r="C5" s="17">
        <v>684</v>
      </c>
      <c r="D5" s="17">
        <v>649</v>
      </c>
      <c r="E5" s="17">
        <v>816</v>
      </c>
      <c r="F5" s="17">
        <v>879</v>
      </c>
    </row>
    <row r="6" spans="1:6" s="21" customFormat="1" x14ac:dyDescent="0.25">
      <c r="A6" s="18" t="s">
        <v>73</v>
      </c>
      <c r="B6" s="19">
        <v>0</v>
      </c>
      <c r="C6" s="19">
        <v>0</v>
      </c>
      <c r="D6" s="19">
        <v>0</v>
      </c>
      <c r="E6" s="19">
        <v>0</v>
      </c>
      <c r="F6" s="19">
        <v>0</v>
      </c>
    </row>
    <row r="7" spans="1:6" s="21" customFormat="1" x14ac:dyDescent="0.25">
      <c r="A7" s="18" t="s">
        <v>71</v>
      </c>
      <c r="B7" s="19">
        <v>818</v>
      </c>
      <c r="C7" s="19">
        <v>684</v>
      </c>
      <c r="D7" s="19">
        <v>649</v>
      </c>
      <c r="E7" s="19">
        <v>816</v>
      </c>
      <c r="F7" s="19">
        <v>879</v>
      </c>
    </row>
    <row r="8" spans="1:6" s="21" customFormat="1" x14ac:dyDescent="0.25">
      <c r="A8" s="22" t="s">
        <v>74</v>
      </c>
      <c r="B8" s="17">
        <v>8340</v>
      </c>
      <c r="C8" s="17">
        <v>13508</v>
      </c>
      <c r="D8" s="17">
        <v>16116</v>
      </c>
      <c r="E8" s="17">
        <v>12089</v>
      </c>
      <c r="F8" s="17">
        <v>8511</v>
      </c>
    </row>
    <row r="9" spans="1:6" s="21" customFormat="1" x14ac:dyDescent="0.25">
      <c r="A9" s="18" t="s">
        <v>73</v>
      </c>
      <c r="B9" s="19">
        <v>7603</v>
      </c>
      <c r="C9" s="19">
        <v>12453</v>
      </c>
      <c r="D9" s="19">
        <v>15279</v>
      </c>
      <c r="E9" s="19">
        <v>11479</v>
      </c>
      <c r="F9" s="19">
        <v>8014</v>
      </c>
    </row>
    <row r="10" spans="1:6" s="21" customFormat="1" x14ac:dyDescent="0.25">
      <c r="A10" s="18" t="s">
        <v>71</v>
      </c>
      <c r="B10" s="19">
        <v>737</v>
      </c>
      <c r="C10" s="19">
        <v>1055</v>
      </c>
      <c r="D10" s="19">
        <v>837</v>
      </c>
      <c r="E10" s="19">
        <v>610</v>
      </c>
      <c r="F10" s="19">
        <v>497</v>
      </c>
    </row>
    <row r="11" spans="1:6" s="21" customFormat="1" x14ac:dyDescent="0.25">
      <c r="A11" s="20" t="s">
        <v>92</v>
      </c>
      <c r="B11" s="17" t="s">
        <v>76</v>
      </c>
      <c r="C11" s="17" t="s">
        <v>76</v>
      </c>
      <c r="D11" s="17" t="s">
        <v>76</v>
      </c>
      <c r="E11" s="17" t="s">
        <v>76</v>
      </c>
      <c r="F11" s="17" t="s">
        <v>76</v>
      </c>
    </row>
    <row r="12" spans="1:6" s="21" customFormat="1" x14ac:dyDescent="0.25">
      <c r="A12" s="18" t="s">
        <v>73</v>
      </c>
      <c r="B12" s="19" t="s">
        <v>76</v>
      </c>
      <c r="C12" s="19" t="s">
        <v>76</v>
      </c>
      <c r="D12" s="19" t="s">
        <v>76</v>
      </c>
      <c r="E12" s="19" t="s">
        <v>76</v>
      </c>
      <c r="F12" s="19" t="s">
        <v>76</v>
      </c>
    </row>
    <row r="13" spans="1:6" s="21" customFormat="1" x14ac:dyDescent="0.25">
      <c r="A13" s="18" t="s">
        <v>71</v>
      </c>
      <c r="B13" s="19" t="s">
        <v>76</v>
      </c>
      <c r="C13" s="19" t="s">
        <v>76</v>
      </c>
      <c r="D13" s="19" t="s">
        <v>76</v>
      </c>
      <c r="E13" s="19" t="s">
        <v>76</v>
      </c>
      <c r="F13" s="19" t="s">
        <v>76</v>
      </c>
    </row>
    <row r="14" spans="1:6" s="21" customFormat="1" x14ac:dyDescent="0.25">
      <c r="A14" s="22" t="s">
        <v>93</v>
      </c>
      <c r="B14" s="17" t="s">
        <v>76</v>
      </c>
      <c r="C14" s="17" t="s">
        <v>76</v>
      </c>
      <c r="D14" s="17" t="s">
        <v>76</v>
      </c>
      <c r="E14" s="17" t="s">
        <v>76</v>
      </c>
      <c r="F14" s="17" t="s">
        <v>76</v>
      </c>
    </row>
    <row r="15" spans="1:6" s="21" customFormat="1" x14ac:dyDescent="0.25">
      <c r="A15" s="18" t="s">
        <v>73</v>
      </c>
      <c r="B15" s="19" t="s">
        <v>76</v>
      </c>
      <c r="C15" s="19" t="s">
        <v>76</v>
      </c>
      <c r="D15" s="19" t="s">
        <v>76</v>
      </c>
      <c r="E15" s="19" t="s">
        <v>76</v>
      </c>
      <c r="F15" s="19" t="s">
        <v>76</v>
      </c>
    </row>
    <row r="16" spans="1:6" s="21" customFormat="1" x14ac:dyDescent="0.25">
      <c r="A16" s="18" t="s">
        <v>71</v>
      </c>
      <c r="B16" s="19" t="s">
        <v>76</v>
      </c>
      <c r="C16" s="19" t="s">
        <v>76</v>
      </c>
      <c r="D16" s="19" t="s">
        <v>76</v>
      </c>
      <c r="E16" s="19" t="s">
        <v>76</v>
      </c>
      <c r="F16" s="19" t="s">
        <v>76</v>
      </c>
    </row>
    <row r="17" spans="1:6" s="21" customFormat="1" x14ac:dyDescent="0.25">
      <c r="A17" s="22" t="s">
        <v>94</v>
      </c>
      <c r="B17" s="17" t="s">
        <v>76</v>
      </c>
      <c r="C17" s="17" t="s">
        <v>76</v>
      </c>
      <c r="D17" s="17" t="s">
        <v>76</v>
      </c>
      <c r="E17" s="17" t="s">
        <v>76</v>
      </c>
      <c r="F17" s="17" t="s">
        <v>76</v>
      </c>
    </row>
    <row r="18" spans="1:6" s="21" customFormat="1" x14ac:dyDescent="0.25">
      <c r="A18" s="18" t="s">
        <v>73</v>
      </c>
      <c r="B18" s="19" t="s">
        <v>76</v>
      </c>
      <c r="C18" s="19" t="s">
        <v>76</v>
      </c>
      <c r="D18" s="19" t="s">
        <v>76</v>
      </c>
      <c r="E18" s="19" t="s">
        <v>76</v>
      </c>
      <c r="F18" s="19" t="s">
        <v>76</v>
      </c>
    </row>
    <row r="19" spans="1:6" s="21" customFormat="1" x14ac:dyDescent="0.25">
      <c r="A19" s="18" t="s">
        <v>71</v>
      </c>
      <c r="B19" s="19" t="s">
        <v>76</v>
      </c>
      <c r="C19" s="19" t="s">
        <v>76</v>
      </c>
      <c r="D19" s="19" t="s">
        <v>76</v>
      </c>
      <c r="E19" s="19" t="s">
        <v>76</v>
      </c>
      <c r="F19" s="19" t="s">
        <v>76</v>
      </c>
    </row>
    <row r="20" spans="1:6" s="21" customFormat="1" x14ac:dyDescent="0.25">
      <c r="A20" s="22" t="s">
        <v>79</v>
      </c>
      <c r="B20" s="17">
        <v>26113</v>
      </c>
      <c r="C20" s="17">
        <v>36225</v>
      </c>
      <c r="D20" s="17">
        <v>36840</v>
      </c>
      <c r="E20" s="17">
        <v>39305</v>
      </c>
      <c r="F20" s="17">
        <v>25652</v>
      </c>
    </row>
    <row r="21" spans="1:6" s="21" customFormat="1" ht="12.75" x14ac:dyDescent="0.2">
      <c r="A21" s="86"/>
      <c r="B21" s="87"/>
      <c r="C21" s="87"/>
      <c r="D21" s="87"/>
      <c r="E21" s="87"/>
      <c r="F21" s="88"/>
    </row>
    <row r="22" spans="1:6" s="21" customFormat="1" ht="54" customHeight="1" x14ac:dyDescent="0.2">
      <c r="A22" s="89" t="s">
        <v>95</v>
      </c>
      <c r="B22" s="89"/>
      <c r="C22" s="89"/>
      <c r="D22" s="89"/>
      <c r="E22" s="89"/>
      <c r="F22" s="89"/>
    </row>
    <row r="23" spans="1:6" s="21" customFormat="1" ht="15.95" customHeight="1" x14ac:dyDescent="0.2">
      <c r="A23" s="89" t="s">
        <v>90</v>
      </c>
      <c r="B23" s="89"/>
      <c r="C23" s="89"/>
      <c r="D23" s="89"/>
      <c r="E23" s="89"/>
      <c r="F23" s="89"/>
    </row>
    <row r="24" spans="1:6" s="21" customFormat="1" ht="15.95" customHeight="1" x14ac:dyDescent="0.2">
      <c r="A24" s="89" t="s">
        <v>82</v>
      </c>
      <c r="B24" s="89"/>
      <c r="C24" s="89"/>
      <c r="D24" s="89"/>
      <c r="E24" s="89"/>
      <c r="F24" s="89"/>
    </row>
    <row r="25" spans="1:6" s="21" customFormat="1" ht="15.95" customHeight="1" x14ac:dyDescent="0.2">
      <c r="A25" s="89" t="s">
        <v>83</v>
      </c>
      <c r="B25" s="89"/>
      <c r="C25" s="89"/>
      <c r="D25" s="89"/>
      <c r="E25" s="89"/>
      <c r="F25" s="89"/>
    </row>
    <row r="26" spans="1:6" ht="30" customHeight="1" x14ac:dyDescent="0.25">
      <c r="A26" s="72" t="s">
        <v>85</v>
      </c>
      <c r="B26" s="73"/>
      <c r="C26" s="73"/>
      <c r="D26" s="73"/>
      <c r="E26" s="73"/>
      <c r="F26" s="7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9"/>
  <sheetViews>
    <sheetView workbookViewId="0">
      <selection activeCell="B4" sqref="B4"/>
    </sheetView>
  </sheetViews>
  <sheetFormatPr defaultRowHeight="15" x14ac:dyDescent="0.25"/>
  <cols>
    <col min="1" max="1" width="27" style="15" customWidth="1"/>
    <col min="2" max="5" width="12.7109375" style="15" customWidth="1"/>
    <col min="6" max="16384" width="9.140625" style="15"/>
  </cols>
  <sheetData>
    <row r="1" spans="1:5" ht="15" customHeight="1" x14ac:dyDescent="0.25">
      <c r="A1" s="60" t="s">
        <v>167</v>
      </c>
      <c r="B1" s="112" t="s">
        <v>168</v>
      </c>
      <c r="C1" s="113"/>
      <c r="D1" s="112" t="s">
        <v>124</v>
      </c>
      <c r="E1" s="113"/>
    </row>
    <row r="2" spans="1:5" ht="15.75" x14ac:dyDescent="0.25">
      <c r="A2" s="31" t="s">
        <v>154</v>
      </c>
      <c r="B2" s="31" t="s">
        <v>155</v>
      </c>
      <c r="C2" s="31" t="s">
        <v>101</v>
      </c>
      <c r="D2" s="31" t="s">
        <v>125</v>
      </c>
      <c r="E2" s="31" t="s">
        <v>101</v>
      </c>
    </row>
    <row r="3" spans="1:5" x14ac:dyDescent="0.25">
      <c r="A3" s="56" t="s">
        <v>169</v>
      </c>
      <c r="B3" s="30">
        <v>2762694</v>
      </c>
      <c r="C3" s="30">
        <v>8116271</v>
      </c>
      <c r="D3" s="30">
        <v>879479</v>
      </c>
      <c r="E3" s="30">
        <v>2302668</v>
      </c>
    </row>
    <row r="4" spans="1:5" x14ac:dyDescent="0.25">
      <c r="A4" s="57" t="s">
        <v>157</v>
      </c>
      <c r="B4" s="26">
        <v>0</v>
      </c>
      <c r="C4" s="26">
        <v>186891</v>
      </c>
      <c r="D4" s="26">
        <v>0</v>
      </c>
      <c r="E4" s="26">
        <v>48754</v>
      </c>
    </row>
    <row r="5" spans="1:5" x14ac:dyDescent="0.25">
      <c r="A5" s="57" t="s">
        <v>158</v>
      </c>
      <c r="B5" s="26">
        <v>1431597</v>
      </c>
      <c r="C5" s="26">
        <v>3522270</v>
      </c>
      <c r="D5" s="26">
        <v>379612</v>
      </c>
      <c r="E5" s="26">
        <v>815815</v>
      </c>
    </row>
    <row r="6" spans="1:5" x14ac:dyDescent="0.25">
      <c r="A6" s="57" t="s">
        <v>159</v>
      </c>
      <c r="B6" s="26">
        <v>1305686</v>
      </c>
      <c r="C6" s="26">
        <v>2983238</v>
      </c>
      <c r="D6" s="26">
        <v>491411</v>
      </c>
      <c r="E6" s="26">
        <v>876147</v>
      </c>
    </row>
    <row r="7" spans="1:5" x14ac:dyDescent="0.25">
      <c r="A7" s="57" t="s">
        <v>87</v>
      </c>
      <c r="B7" s="26">
        <v>23911</v>
      </c>
      <c r="C7" s="26">
        <v>468230</v>
      </c>
      <c r="D7" s="26">
        <v>7274</v>
      </c>
      <c r="E7" s="26">
        <v>110660</v>
      </c>
    </row>
    <row r="8" spans="1:5" x14ac:dyDescent="0.25">
      <c r="A8" s="59" t="s">
        <v>79</v>
      </c>
      <c r="B8" s="30">
        <v>2762694</v>
      </c>
      <c r="C8" s="30">
        <v>8116271</v>
      </c>
      <c r="D8" s="30">
        <v>879479</v>
      </c>
      <c r="E8" s="30">
        <v>2302668</v>
      </c>
    </row>
    <row r="9" spans="1:5" ht="17.25" customHeight="1" x14ac:dyDescent="0.25">
      <c r="A9" s="107" t="s">
        <v>160</v>
      </c>
      <c r="B9" s="110"/>
      <c r="C9" s="110"/>
      <c r="D9" s="110"/>
      <c r="E9" s="111"/>
    </row>
  </sheetData>
  <mergeCells count="3">
    <mergeCell ref="B1:C1"/>
    <mergeCell ref="D1:E1"/>
    <mergeCell ref="A9:E9"/>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B6" sqref="B6"/>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55"/>
      <c r="B1" s="114" t="s">
        <v>168</v>
      </c>
      <c r="C1" s="114"/>
      <c r="D1" s="114"/>
      <c r="E1" s="114" t="s">
        <v>124</v>
      </c>
      <c r="F1" s="114"/>
      <c r="G1" s="114"/>
    </row>
    <row r="2" spans="1:7" ht="15.75" x14ac:dyDescent="0.25">
      <c r="A2" s="31" t="s">
        <v>154</v>
      </c>
      <c r="B2" s="31" t="s">
        <v>161</v>
      </c>
      <c r="C2" s="31" t="s">
        <v>162</v>
      </c>
      <c r="D2" s="31" t="s">
        <v>163</v>
      </c>
      <c r="E2" s="31" t="s">
        <v>170</v>
      </c>
      <c r="F2" s="31" t="s">
        <v>162</v>
      </c>
      <c r="G2" s="31" t="s">
        <v>163</v>
      </c>
    </row>
    <row r="3" spans="1:7" x14ac:dyDescent="0.25">
      <c r="A3" s="56" t="s">
        <v>164</v>
      </c>
      <c r="B3" s="30">
        <v>69127</v>
      </c>
      <c r="C3" s="30">
        <v>716830</v>
      </c>
      <c r="D3" s="30">
        <v>627909</v>
      </c>
      <c r="E3" s="30">
        <v>17551</v>
      </c>
      <c r="F3" s="30">
        <v>82119</v>
      </c>
      <c r="G3" s="30">
        <v>84579</v>
      </c>
    </row>
    <row r="4" spans="1:7" x14ac:dyDescent="0.25">
      <c r="A4" s="56" t="s">
        <v>166</v>
      </c>
      <c r="B4" s="30">
        <v>733306</v>
      </c>
      <c r="C4" s="30">
        <v>2606504</v>
      </c>
      <c r="D4" s="30">
        <v>5168149</v>
      </c>
      <c r="E4" s="30">
        <v>350365</v>
      </c>
      <c r="F4" s="30">
        <v>869039</v>
      </c>
      <c r="G4" s="30">
        <v>1326019</v>
      </c>
    </row>
    <row r="5" spans="1:7" x14ac:dyDescent="0.25">
      <c r="A5" s="57" t="s">
        <v>157</v>
      </c>
      <c r="B5" s="26">
        <v>0</v>
      </c>
      <c r="C5" s="26">
        <v>0</v>
      </c>
      <c r="D5" s="26">
        <v>186891</v>
      </c>
      <c r="E5" s="26">
        <v>0</v>
      </c>
      <c r="F5" s="26">
        <v>0</v>
      </c>
      <c r="G5" s="26">
        <v>48754</v>
      </c>
    </row>
    <row r="6" spans="1:7" x14ac:dyDescent="0.25">
      <c r="A6" s="57" t="s">
        <v>158</v>
      </c>
      <c r="B6" s="26">
        <v>0</v>
      </c>
      <c r="C6" s="26">
        <v>0</v>
      </c>
      <c r="D6" s="26">
        <v>4326443</v>
      </c>
      <c r="E6" s="26">
        <v>0</v>
      </c>
      <c r="F6" s="26">
        <v>0</v>
      </c>
      <c r="G6" s="26">
        <v>1111023</v>
      </c>
    </row>
    <row r="7" spans="1:7" x14ac:dyDescent="0.25">
      <c r="A7" s="57" t="s">
        <v>159</v>
      </c>
      <c r="B7" s="36">
        <v>733306</v>
      </c>
      <c r="C7" s="36">
        <v>2606504</v>
      </c>
      <c r="D7" s="36">
        <v>162898</v>
      </c>
      <c r="E7" s="26">
        <v>350365</v>
      </c>
      <c r="F7" s="26">
        <v>869039</v>
      </c>
      <c r="G7" s="26">
        <v>48383</v>
      </c>
    </row>
    <row r="8" spans="1:7" x14ac:dyDescent="0.25">
      <c r="A8" s="57" t="s">
        <v>87</v>
      </c>
      <c r="B8" s="26">
        <v>0</v>
      </c>
      <c r="C8" s="26">
        <v>0</v>
      </c>
      <c r="D8" s="26">
        <v>491917</v>
      </c>
      <c r="E8" s="26">
        <v>0</v>
      </c>
      <c r="F8" s="26">
        <v>0</v>
      </c>
      <c r="G8" s="26">
        <v>117859</v>
      </c>
    </row>
    <row r="9" spans="1:7" s="61" customFormat="1" x14ac:dyDescent="0.25">
      <c r="A9" s="56" t="s">
        <v>105</v>
      </c>
      <c r="B9" s="30">
        <v>0</v>
      </c>
      <c r="C9" s="30">
        <v>0</v>
      </c>
      <c r="D9" s="30">
        <v>957142</v>
      </c>
      <c r="E9" s="30">
        <v>0</v>
      </c>
      <c r="F9" s="30">
        <v>0</v>
      </c>
      <c r="G9" s="30">
        <v>452474</v>
      </c>
    </row>
    <row r="10" spans="1:7" x14ac:dyDescent="0.25">
      <c r="A10" s="59" t="s">
        <v>79</v>
      </c>
      <c r="B10" s="30">
        <v>802433</v>
      </c>
      <c r="C10" s="30">
        <v>3323334</v>
      </c>
      <c r="D10" s="30">
        <v>6753200</v>
      </c>
      <c r="E10" s="30">
        <v>367916</v>
      </c>
      <c r="F10" s="30">
        <v>951158</v>
      </c>
      <c r="G10" s="30">
        <v>1863072</v>
      </c>
    </row>
    <row r="11" spans="1:7" x14ac:dyDescent="0.25">
      <c r="A11" s="107" t="s">
        <v>160</v>
      </c>
      <c r="B11" s="110"/>
      <c r="C11" s="110"/>
      <c r="D11" s="110"/>
      <c r="E11" s="110"/>
      <c r="F11" s="110"/>
      <c r="G11" s="111"/>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97" t="s">
        <v>127</v>
      </c>
      <c r="B1" s="97"/>
      <c r="C1" s="97"/>
      <c r="D1" s="97"/>
    </row>
    <row r="2" spans="1:4" ht="18.75" customHeight="1" x14ac:dyDescent="0.25">
      <c r="A2" s="97" t="s">
        <v>128</v>
      </c>
      <c r="B2" s="97"/>
      <c r="C2" s="97"/>
      <c r="D2" s="97"/>
    </row>
    <row r="3" spans="1:4" x14ac:dyDescent="0.25">
      <c r="A3" s="97" t="s">
        <v>129</v>
      </c>
      <c r="B3" s="97"/>
      <c r="C3" s="97"/>
      <c r="D3" s="97"/>
    </row>
    <row r="4" spans="1:4" ht="15.75" x14ac:dyDescent="0.25">
      <c r="A4" s="103" t="s">
        <v>130</v>
      </c>
      <c r="B4" s="104"/>
      <c r="C4" s="104"/>
      <c r="D4" s="104"/>
    </row>
    <row r="5" spans="1:4" x14ac:dyDescent="0.25">
      <c r="A5" s="97" t="s">
        <v>131</v>
      </c>
      <c r="B5" s="97"/>
      <c r="C5" s="97"/>
      <c r="D5" s="97"/>
    </row>
    <row r="6" spans="1:4" x14ac:dyDescent="0.25">
      <c r="A6" s="97" t="s">
        <v>132</v>
      </c>
      <c r="B6" s="97"/>
      <c r="C6" s="97"/>
      <c r="D6" s="97"/>
    </row>
    <row r="7" spans="1:4" ht="18" customHeight="1" x14ac:dyDescent="0.25">
      <c r="A7" s="97" t="s">
        <v>133</v>
      </c>
      <c r="B7" s="97"/>
      <c r="C7" s="97"/>
      <c r="D7" s="97"/>
    </row>
    <row r="8" spans="1:4" ht="26.25" customHeight="1" x14ac:dyDescent="0.25">
      <c r="A8" s="98" t="s">
        <v>85</v>
      </c>
      <c r="B8" s="98"/>
      <c r="C8" s="98"/>
      <c r="D8" s="98"/>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zoomScaleNormal="100" workbookViewId="0">
      <selection activeCell="B4" sqref="B4"/>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60" t="s">
        <v>154</v>
      </c>
      <c r="B1" s="62" t="s">
        <v>155</v>
      </c>
      <c r="C1" s="62" t="s">
        <v>101</v>
      </c>
      <c r="D1" s="62" t="s">
        <v>79</v>
      </c>
    </row>
    <row r="2" spans="1:4" x14ac:dyDescent="0.25">
      <c r="A2" s="63" t="s">
        <v>164</v>
      </c>
      <c r="B2" s="30">
        <v>1</v>
      </c>
      <c r="C2" s="30">
        <v>23</v>
      </c>
      <c r="D2" s="30">
        <v>24</v>
      </c>
    </row>
    <row r="3" spans="1:4" x14ac:dyDescent="0.25">
      <c r="A3" s="64" t="s">
        <v>171</v>
      </c>
      <c r="B3" s="26">
        <v>1</v>
      </c>
      <c r="C3" s="26">
        <v>23</v>
      </c>
      <c r="D3" s="26">
        <v>24</v>
      </c>
    </row>
    <row r="4" spans="1:4" x14ac:dyDescent="0.25">
      <c r="A4" s="63" t="s">
        <v>166</v>
      </c>
      <c r="B4" s="30">
        <v>7976</v>
      </c>
      <c r="C4" s="30">
        <v>394</v>
      </c>
      <c r="D4" s="30">
        <v>8370</v>
      </c>
    </row>
    <row r="5" spans="1:4" x14ac:dyDescent="0.25">
      <c r="A5" s="64" t="s">
        <v>172</v>
      </c>
      <c r="B5" s="26">
        <v>4118</v>
      </c>
      <c r="C5" s="26">
        <v>103</v>
      </c>
      <c r="D5" s="26">
        <v>4221</v>
      </c>
    </row>
    <row r="6" spans="1:4" x14ac:dyDescent="0.25">
      <c r="A6" s="64" t="s">
        <v>165</v>
      </c>
      <c r="B6" s="26">
        <v>3858</v>
      </c>
      <c r="C6" s="26">
        <v>291</v>
      </c>
      <c r="D6" s="26">
        <v>4149</v>
      </c>
    </row>
    <row r="7" spans="1:4" x14ac:dyDescent="0.25">
      <c r="A7" s="63" t="s">
        <v>163</v>
      </c>
      <c r="B7" s="30">
        <v>37</v>
      </c>
      <c r="C7" s="30">
        <v>80</v>
      </c>
      <c r="D7" s="30">
        <v>117</v>
      </c>
    </row>
    <row r="8" spans="1:4" x14ac:dyDescent="0.25">
      <c r="A8" s="63" t="s">
        <v>79</v>
      </c>
      <c r="B8" s="30">
        <v>8014</v>
      </c>
      <c r="C8" s="30">
        <v>497</v>
      </c>
      <c r="D8" s="30">
        <v>8511</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heetViews>
  <sheetFormatPr defaultRowHeight="15" x14ac:dyDescent="0.25"/>
  <cols>
    <col min="1" max="1" width="20.7109375" style="15" bestFit="1" customWidth="1"/>
    <col min="2" max="5" width="12.7109375" style="15" customWidth="1"/>
    <col min="6" max="16384" width="9.140625" style="15"/>
  </cols>
  <sheetData>
    <row r="1" spans="1:5" x14ac:dyDescent="0.25">
      <c r="A1" s="62" t="s">
        <v>154</v>
      </c>
      <c r="B1" s="62" t="s">
        <v>161</v>
      </c>
      <c r="C1" s="62" t="s">
        <v>162</v>
      </c>
      <c r="D1" s="62" t="s">
        <v>163</v>
      </c>
      <c r="E1" s="62" t="s">
        <v>79</v>
      </c>
    </row>
    <row r="2" spans="1:5" x14ac:dyDescent="0.25">
      <c r="A2" s="63" t="s">
        <v>164</v>
      </c>
      <c r="B2" s="30">
        <v>12</v>
      </c>
      <c r="C2" s="30">
        <v>12</v>
      </c>
      <c r="D2" s="30">
        <v>0</v>
      </c>
      <c r="E2" s="30">
        <v>24</v>
      </c>
    </row>
    <row r="3" spans="1:5" x14ac:dyDescent="0.25">
      <c r="A3" s="63" t="s">
        <v>166</v>
      </c>
      <c r="B3" s="30">
        <v>2131</v>
      </c>
      <c r="C3" s="30">
        <v>1981</v>
      </c>
      <c r="D3" s="30">
        <v>4258</v>
      </c>
      <c r="E3" s="30">
        <v>8370</v>
      </c>
    </row>
    <row r="4" spans="1:5" x14ac:dyDescent="0.25">
      <c r="A4" s="63" t="s">
        <v>163</v>
      </c>
      <c r="B4" s="30">
        <v>0</v>
      </c>
      <c r="C4" s="30">
        <v>0</v>
      </c>
      <c r="D4" s="30">
        <v>117</v>
      </c>
      <c r="E4" s="30">
        <v>117</v>
      </c>
    </row>
    <row r="5" spans="1:5" x14ac:dyDescent="0.25">
      <c r="A5" s="65" t="s">
        <v>79</v>
      </c>
      <c r="B5" s="30">
        <v>2143</v>
      </c>
      <c r="C5" s="30">
        <v>1993</v>
      </c>
      <c r="D5" s="30">
        <v>4375</v>
      </c>
      <c r="E5" s="30">
        <v>8511</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60" t="s">
        <v>167</v>
      </c>
      <c r="B1" s="115" t="s">
        <v>168</v>
      </c>
      <c r="C1" s="115"/>
      <c r="D1" s="115" t="s">
        <v>124</v>
      </c>
      <c r="E1" s="115"/>
    </row>
    <row r="2" spans="1:5" x14ac:dyDescent="0.25">
      <c r="A2" s="62" t="s">
        <v>154</v>
      </c>
      <c r="B2" s="62" t="s">
        <v>155</v>
      </c>
      <c r="C2" s="62" t="s">
        <v>101</v>
      </c>
      <c r="D2" s="62" t="s">
        <v>125</v>
      </c>
      <c r="E2" s="62" t="s">
        <v>101</v>
      </c>
    </row>
    <row r="3" spans="1:5" x14ac:dyDescent="0.25">
      <c r="A3" s="63" t="s">
        <v>164</v>
      </c>
      <c r="B3" s="26">
        <v>2</v>
      </c>
      <c r="C3" s="26">
        <v>30</v>
      </c>
      <c r="D3" s="26">
        <v>0</v>
      </c>
      <c r="E3" s="43">
        <v>16</v>
      </c>
    </row>
    <row r="4" spans="1:5" x14ac:dyDescent="0.25">
      <c r="A4" s="63" t="s">
        <v>166</v>
      </c>
      <c r="B4" s="26">
        <v>7279</v>
      </c>
      <c r="C4" s="26">
        <v>508</v>
      </c>
      <c r="D4" s="26">
        <v>8673</v>
      </c>
      <c r="E4" s="43">
        <v>280</v>
      </c>
    </row>
    <row r="5" spans="1:5" x14ac:dyDescent="0.25">
      <c r="A5" s="63" t="s">
        <v>105</v>
      </c>
      <c r="B5" s="26">
        <v>43</v>
      </c>
      <c r="C5" s="26">
        <v>96</v>
      </c>
      <c r="D5" s="26">
        <v>31</v>
      </c>
      <c r="E5" s="26">
        <v>64</v>
      </c>
    </row>
    <row r="6" spans="1:5" ht="15.95" customHeight="1" x14ac:dyDescent="0.25">
      <c r="A6" s="65" t="s">
        <v>79</v>
      </c>
      <c r="B6" s="30">
        <v>7324</v>
      </c>
      <c r="C6" s="30">
        <v>634</v>
      </c>
      <c r="D6" s="30">
        <v>8704</v>
      </c>
      <c r="E6" s="30">
        <v>360</v>
      </c>
    </row>
    <row r="7" spans="1:5" ht="18" customHeight="1" x14ac:dyDescent="0.25">
      <c r="A7" s="99" t="s">
        <v>160</v>
      </c>
      <c r="B7" s="100"/>
      <c r="C7" s="100"/>
      <c r="D7" s="100"/>
      <c r="E7" s="101"/>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C4" sqref="C4"/>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0" t="s">
        <v>167</v>
      </c>
      <c r="B1" s="115" t="s">
        <v>168</v>
      </c>
      <c r="C1" s="115"/>
      <c r="D1" s="115"/>
      <c r="E1" s="115" t="s">
        <v>124</v>
      </c>
      <c r="F1" s="115"/>
      <c r="G1" s="115"/>
    </row>
    <row r="2" spans="1:7" x14ac:dyDescent="0.25">
      <c r="A2" s="62" t="s">
        <v>154</v>
      </c>
      <c r="B2" s="62" t="s">
        <v>161</v>
      </c>
      <c r="C2" s="62" t="s">
        <v>162</v>
      </c>
      <c r="D2" s="62" t="s">
        <v>163</v>
      </c>
      <c r="E2" s="62" t="s">
        <v>170</v>
      </c>
      <c r="F2" s="62" t="s">
        <v>162</v>
      </c>
      <c r="G2" s="62" t="s">
        <v>163</v>
      </c>
    </row>
    <row r="3" spans="1:7" x14ac:dyDescent="0.25">
      <c r="A3" s="63" t="s">
        <v>164</v>
      </c>
      <c r="B3" s="26">
        <v>15</v>
      </c>
      <c r="C3" s="26">
        <v>17</v>
      </c>
      <c r="D3" s="26">
        <v>0</v>
      </c>
      <c r="E3" s="26">
        <v>9</v>
      </c>
      <c r="F3" s="26">
        <v>7</v>
      </c>
      <c r="G3" s="26">
        <v>0</v>
      </c>
    </row>
    <row r="4" spans="1:7" x14ac:dyDescent="0.25">
      <c r="A4" s="63" t="s">
        <v>166</v>
      </c>
      <c r="B4" s="26">
        <v>1731</v>
      </c>
      <c r="C4" s="26">
        <v>1775</v>
      </c>
      <c r="D4" s="26">
        <v>4281</v>
      </c>
      <c r="E4" s="26">
        <v>2531</v>
      </c>
      <c r="F4" s="26">
        <v>2187</v>
      </c>
      <c r="G4" s="26">
        <v>4235</v>
      </c>
    </row>
    <row r="5" spans="1:7" x14ac:dyDescent="0.25">
      <c r="A5" s="63" t="s">
        <v>105</v>
      </c>
      <c r="B5" s="26">
        <v>0</v>
      </c>
      <c r="C5" s="26">
        <v>0</v>
      </c>
      <c r="D5" s="26">
        <v>139</v>
      </c>
      <c r="E5" s="26">
        <v>0</v>
      </c>
      <c r="F5" s="26">
        <v>0</v>
      </c>
      <c r="G5" s="26">
        <v>95</v>
      </c>
    </row>
    <row r="6" spans="1:7" x14ac:dyDescent="0.25">
      <c r="A6" s="65" t="s">
        <v>79</v>
      </c>
      <c r="B6" s="30">
        <v>1746</v>
      </c>
      <c r="C6" s="30">
        <v>1792</v>
      </c>
      <c r="D6" s="30">
        <v>4420</v>
      </c>
      <c r="E6" s="30">
        <v>2540</v>
      </c>
      <c r="F6" s="30">
        <v>2194</v>
      </c>
      <c r="G6" s="30">
        <v>4330</v>
      </c>
    </row>
    <row r="7" spans="1:7" ht="19.5" customHeight="1" x14ac:dyDescent="0.25">
      <c r="A7" s="107" t="s">
        <v>160</v>
      </c>
      <c r="B7" s="110"/>
      <c r="C7" s="110"/>
      <c r="D7" s="110"/>
      <c r="E7" s="110"/>
      <c r="F7" s="110"/>
      <c r="G7" s="111"/>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106" t="s">
        <v>143</v>
      </c>
      <c r="B1" s="106"/>
      <c r="C1" s="106"/>
      <c r="D1" s="106"/>
    </row>
    <row r="2" spans="1:4" ht="22.5" customHeight="1" x14ac:dyDescent="0.25">
      <c r="A2" s="97" t="s">
        <v>128</v>
      </c>
      <c r="B2" s="97"/>
      <c r="C2" s="97"/>
      <c r="D2" s="97"/>
    </row>
    <row r="3" spans="1:4" ht="18.75" customHeight="1" x14ac:dyDescent="0.25">
      <c r="A3" s="97" t="s">
        <v>129</v>
      </c>
      <c r="B3" s="97"/>
      <c r="C3" s="97"/>
      <c r="D3" s="97"/>
    </row>
    <row r="4" spans="1:4" ht="18.75" customHeight="1" x14ac:dyDescent="0.25">
      <c r="A4" s="103" t="s">
        <v>130</v>
      </c>
      <c r="B4" s="104"/>
      <c r="C4" s="104"/>
      <c r="D4" s="104"/>
    </row>
    <row r="5" spans="1:4" ht="18.75" customHeight="1" x14ac:dyDescent="0.25">
      <c r="A5" s="97" t="s">
        <v>131</v>
      </c>
      <c r="B5" s="97"/>
      <c r="C5" s="97"/>
      <c r="D5" s="97"/>
    </row>
    <row r="6" spans="1:4" ht="18" customHeight="1" x14ac:dyDescent="0.25">
      <c r="A6" s="97" t="s">
        <v>132</v>
      </c>
      <c r="B6" s="97"/>
      <c r="C6" s="97"/>
      <c r="D6" s="97"/>
    </row>
    <row r="7" spans="1:4" ht="22.5" customHeight="1" x14ac:dyDescent="0.25">
      <c r="A7" s="97" t="s">
        <v>133</v>
      </c>
      <c r="B7" s="97"/>
      <c r="C7" s="97"/>
      <c r="D7" s="97"/>
    </row>
    <row r="8" spans="1:4" ht="33.75" customHeight="1" x14ac:dyDescent="0.25">
      <c r="A8" s="98" t="s">
        <v>85</v>
      </c>
      <c r="B8" s="98"/>
      <c r="C8" s="98"/>
      <c r="D8" s="98"/>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5"/>
  <sheetViews>
    <sheetView workbookViewId="0"/>
  </sheetViews>
  <sheetFormatPr defaultRowHeight="15" x14ac:dyDescent="0.25"/>
  <cols>
    <col min="1" max="1" width="20.7109375" style="15" bestFit="1" customWidth="1"/>
    <col min="2" max="4" width="14.7109375" style="15" customWidth="1"/>
    <col min="5" max="16384" width="9.140625" style="15"/>
  </cols>
  <sheetData>
    <row r="1" spans="1:4" x14ac:dyDescent="0.25">
      <c r="A1" s="60" t="s">
        <v>154</v>
      </c>
      <c r="B1" s="62" t="s">
        <v>155</v>
      </c>
      <c r="C1" s="62" t="s">
        <v>101</v>
      </c>
      <c r="D1" s="62" t="s">
        <v>79</v>
      </c>
    </row>
    <row r="2" spans="1:4" x14ac:dyDescent="0.25">
      <c r="A2" s="63" t="s">
        <v>173</v>
      </c>
      <c r="B2" s="30">
        <v>235420</v>
      </c>
      <c r="C2" s="30">
        <v>24640</v>
      </c>
      <c r="D2" s="30">
        <v>260060</v>
      </c>
    </row>
    <row r="3" spans="1:4" x14ac:dyDescent="0.25">
      <c r="A3" s="63" t="s">
        <v>105</v>
      </c>
      <c r="B3" s="30">
        <v>6751</v>
      </c>
      <c r="C3" s="30">
        <v>11075</v>
      </c>
      <c r="D3" s="30">
        <v>17825</v>
      </c>
    </row>
    <row r="4" spans="1:4" x14ac:dyDescent="0.25">
      <c r="A4" s="66" t="s">
        <v>79</v>
      </c>
      <c r="B4" s="30">
        <v>242171</v>
      </c>
      <c r="C4" s="30">
        <v>35715</v>
      </c>
      <c r="D4" s="30">
        <v>277886</v>
      </c>
    </row>
    <row r="5" spans="1:4" ht="24.75" customHeight="1" x14ac:dyDescent="0.25">
      <c r="A5" s="98" t="s">
        <v>160</v>
      </c>
      <c r="B5" s="98"/>
      <c r="C5" s="98"/>
      <c r="D5" s="116"/>
    </row>
  </sheetData>
  <mergeCells count="1">
    <mergeCell ref="A5:D5"/>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heetViews>
  <sheetFormatPr defaultRowHeight="15" x14ac:dyDescent="0.25"/>
  <cols>
    <col min="1" max="1" width="20.7109375" style="15" bestFit="1" customWidth="1"/>
    <col min="2" max="5" width="12.7109375" style="15" customWidth="1"/>
    <col min="6" max="16384" width="9.140625" style="15"/>
  </cols>
  <sheetData>
    <row r="1" spans="1:5" x14ac:dyDescent="0.25">
      <c r="A1" s="62" t="s">
        <v>154</v>
      </c>
      <c r="B1" s="62" t="s">
        <v>161</v>
      </c>
      <c r="C1" s="62" t="s">
        <v>162</v>
      </c>
      <c r="D1" s="62" t="s">
        <v>163</v>
      </c>
      <c r="E1" s="62" t="s">
        <v>79</v>
      </c>
    </row>
    <row r="2" spans="1:5" x14ac:dyDescent="0.25">
      <c r="A2" s="63" t="s">
        <v>173</v>
      </c>
      <c r="B2" s="30">
        <v>33602</v>
      </c>
      <c r="C2" s="30">
        <v>89456</v>
      </c>
      <c r="D2" s="30">
        <v>137002</v>
      </c>
      <c r="E2" s="30">
        <v>260060</v>
      </c>
    </row>
    <row r="3" spans="1:5" x14ac:dyDescent="0.25">
      <c r="A3" s="63" t="s">
        <v>105</v>
      </c>
      <c r="B3" s="30">
        <v>0</v>
      </c>
      <c r="C3" s="30">
        <v>0</v>
      </c>
      <c r="D3" s="30">
        <v>17825</v>
      </c>
      <c r="E3" s="30">
        <v>17825</v>
      </c>
    </row>
    <row r="4" spans="1:5" x14ac:dyDescent="0.25">
      <c r="A4" s="67" t="s">
        <v>79</v>
      </c>
      <c r="B4" s="30">
        <v>33602</v>
      </c>
      <c r="C4" s="30">
        <v>89456</v>
      </c>
      <c r="D4" s="30">
        <v>154827</v>
      </c>
      <c r="E4" s="30">
        <v>277885</v>
      </c>
    </row>
    <row r="5" spans="1:5" ht="15" customHeight="1" x14ac:dyDescent="0.25">
      <c r="A5" s="117" t="s">
        <v>160</v>
      </c>
      <c r="B5" s="117"/>
      <c r="C5" s="117"/>
      <c r="D5" s="117"/>
      <c r="E5" s="117"/>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v>41845</v>
      </c>
      <c r="C1" s="14">
        <v>41852</v>
      </c>
      <c r="D1" s="14">
        <v>41859</v>
      </c>
      <c r="E1" s="14">
        <v>41866</v>
      </c>
      <c r="F1" s="14">
        <v>41873</v>
      </c>
    </row>
    <row r="2" spans="1:6" x14ac:dyDescent="0.25">
      <c r="A2" s="16" t="s">
        <v>69</v>
      </c>
      <c r="B2" s="17">
        <v>33910</v>
      </c>
      <c r="C2" s="17">
        <v>44066</v>
      </c>
      <c r="D2" s="17">
        <v>40149</v>
      </c>
      <c r="E2" s="17">
        <v>52801</v>
      </c>
      <c r="F2" s="17">
        <v>32524</v>
      </c>
    </row>
    <row r="3" spans="1:6" x14ac:dyDescent="0.25">
      <c r="A3" s="18" t="s">
        <v>86</v>
      </c>
      <c r="B3" s="19">
        <v>18353</v>
      </c>
      <c r="C3" s="19">
        <v>22902</v>
      </c>
      <c r="D3" s="19">
        <v>19819</v>
      </c>
      <c r="E3" s="19">
        <v>26744</v>
      </c>
      <c r="F3" s="19">
        <v>15325</v>
      </c>
    </row>
    <row r="4" spans="1:6" x14ac:dyDescent="0.25">
      <c r="A4" s="18" t="s">
        <v>87</v>
      </c>
      <c r="B4" s="19">
        <v>15557</v>
      </c>
      <c r="C4" s="19">
        <v>21164</v>
      </c>
      <c r="D4" s="19">
        <v>20330</v>
      </c>
      <c r="E4" s="19">
        <v>26057</v>
      </c>
      <c r="F4" s="19">
        <v>17199</v>
      </c>
    </row>
    <row r="5" spans="1:6" x14ac:dyDescent="0.25">
      <c r="A5" s="20" t="s">
        <v>72</v>
      </c>
      <c r="B5" s="17">
        <v>1636</v>
      </c>
      <c r="C5" s="17">
        <v>1368</v>
      </c>
      <c r="D5" s="17">
        <v>1298</v>
      </c>
      <c r="E5" s="17">
        <v>1632</v>
      </c>
      <c r="F5" s="17">
        <v>1758</v>
      </c>
    </row>
    <row r="6" spans="1:6" x14ac:dyDescent="0.25">
      <c r="A6" s="18" t="s">
        <v>88</v>
      </c>
      <c r="B6" s="19">
        <v>1225</v>
      </c>
      <c r="C6" s="19">
        <v>953</v>
      </c>
      <c r="D6" s="19">
        <v>946</v>
      </c>
      <c r="E6" s="19">
        <v>1174</v>
      </c>
      <c r="F6" s="19">
        <v>1120</v>
      </c>
    </row>
    <row r="7" spans="1:6" x14ac:dyDescent="0.25">
      <c r="A7" s="18" t="s">
        <v>87</v>
      </c>
      <c r="B7" s="19">
        <v>411</v>
      </c>
      <c r="C7" s="19">
        <v>415</v>
      </c>
      <c r="D7" s="19">
        <v>352</v>
      </c>
      <c r="E7" s="19">
        <v>458</v>
      </c>
      <c r="F7" s="19">
        <v>638</v>
      </c>
    </row>
    <row r="8" spans="1:6" x14ac:dyDescent="0.25">
      <c r="A8" s="20" t="s">
        <v>74</v>
      </c>
      <c r="B8" s="17">
        <v>16679</v>
      </c>
      <c r="C8" s="17">
        <v>27008</v>
      </c>
      <c r="D8" s="17">
        <v>32232</v>
      </c>
      <c r="E8" s="17">
        <v>24177</v>
      </c>
      <c r="F8" s="17">
        <v>17022</v>
      </c>
    </row>
    <row r="9" spans="1:6" x14ac:dyDescent="0.25">
      <c r="A9" s="18" t="s">
        <v>88</v>
      </c>
      <c r="B9" s="19">
        <v>7321</v>
      </c>
      <c r="C9" s="19">
        <v>11674</v>
      </c>
      <c r="D9" s="19">
        <v>14184</v>
      </c>
      <c r="E9" s="19">
        <v>10743</v>
      </c>
      <c r="F9" s="19">
        <v>7958</v>
      </c>
    </row>
    <row r="10" spans="1:6" x14ac:dyDescent="0.25">
      <c r="A10" s="18" t="s">
        <v>87</v>
      </c>
      <c r="B10" s="19">
        <v>9358</v>
      </c>
      <c r="C10" s="19">
        <v>15334</v>
      </c>
      <c r="D10" s="19">
        <v>18048</v>
      </c>
      <c r="E10" s="19">
        <v>13434</v>
      </c>
      <c r="F10" s="19">
        <v>9064</v>
      </c>
    </row>
    <row r="11" spans="1:6" x14ac:dyDescent="0.25">
      <c r="A11" s="20" t="s">
        <v>92</v>
      </c>
      <c r="B11" s="17" t="s">
        <v>76</v>
      </c>
      <c r="C11" s="17" t="s">
        <v>76</v>
      </c>
      <c r="D11" s="17" t="s">
        <v>76</v>
      </c>
      <c r="E11" s="17" t="s">
        <v>76</v>
      </c>
      <c r="F11" s="17" t="s">
        <v>76</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93</v>
      </c>
      <c r="B14" s="17" t="s">
        <v>76</v>
      </c>
      <c r="C14" s="17" t="s">
        <v>76</v>
      </c>
      <c r="D14" s="17" t="s">
        <v>76</v>
      </c>
      <c r="E14" s="17" t="s">
        <v>76</v>
      </c>
      <c r="F14" s="17" t="s">
        <v>76</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x14ac:dyDescent="0.25">
      <c r="A17" s="20" t="s">
        <v>94</v>
      </c>
      <c r="B17" s="17" t="s">
        <v>76</v>
      </c>
      <c r="C17" s="17" t="s">
        <v>76</v>
      </c>
      <c r="D17" s="17" t="s">
        <v>76</v>
      </c>
      <c r="E17" s="17" t="s">
        <v>76</v>
      </c>
      <c r="F17" s="17" t="s">
        <v>76</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52225</v>
      </c>
      <c r="C20" s="17">
        <v>72442</v>
      </c>
      <c r="D20" s="17">
        <v>73679</v>
      </c>
      <c r="E20" s="17">
        <v>78610</v>
      </c>
      <c r="F20" s="17">
        <v>51304</v>
      </c>
    </row>
    <row r="21" spans="1:6" x14ac:dyDescent="0.25">
      <c r="A21" s="82"/>
      <c r="B21" s="83"/>
      <c r="C21" s="83"/>
      <c r="D21" s="83"/>
      <c r="E21" s="83"/>
      <c r="F21" s="84"/>
    </row>
    <row r="22" spans="1:6" ht="108" customHeight="1" x14ac:dyDescent="0.25">
      <c r="A22" s="90" t="s">
        <v>96</v>
      </c>
      <c r="B22" s="91"/>
      <c r="C22" s="91"/>
      <c r="D22" s="91"/>
      <c r="E22" s="91"/>
      <c r="F22" s="92"/>
    </row>
    <row r="23" spans="1:6" ht="15" customHeight="1" x14ac:dyDescent="0.25">
      <c r="A23" s="90" t="s">
        <v>90</v>
      </c>
      <c r="B23" s="91"/>
      <c r="C23" s="91"/>
      <c r="D23" s="91"/>
      <c r="E23" s="91"/>
      <c r="F23" s="92"/>
    </row>
    <row r="24" spans="1:6" ht="18.75" customHeight="1" x14ac:dyDescent="0.25">
      <c r="A24" s="90" t="s">
        <v>91</v>
      </c>
      <c r="B24" s="91"/>
      <c r="C24" s="91"/>
      <c r="D24" s="91"/>
      <c r="E24" s="91"/>
      <c r="F24" s="92"/>
    </row>
    <row r="25" spans="1:6" ht="18" customHeight="1" x14ac:dyDescent="0.25">
      <c r="A25" s="90" t="s">
        <v>83</v>
      </c>
      <c r="B25" s="91"/>
      <c r="C25" s="91"/>
      <c r="D25" s="91"/>
      <c r="E25" s="91"/>
      <c r="F25" s="92"/>
    </row>
    <row r="26" spans="1:6" ht="30" customHeight="1" x14ac:dyDescent="0.25">
      <c r="A26" s="72" t="s">
        <v>85</v>
      </c>
      <c r="B26" s="73"/>
      <c r="C26" s="73"/>
      <c r="D26" s="73"/>
      <c r="E26" s="73"/>
      <c r="F26" s="7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60"/>
      <c r="B1" s="115" t="s">
        <v>168</v>
      </c>
      <c r="C1" s="115"/>
      <c r="D1" s="115" t="s">
        <v>124</v>
      </c>
      <c r="E1" s="115"/>
    </row>
    <row r="2" spans="1:5" x14ac:dyDescent="0.25">
      <c r="A2" s="62" t="s">
        <v>154</v>
      </c>
      <c r="B2" s="62" t="s">
        <v>155</v>
      </c>
      <c r="C2" s="62" t="s">
        <v>101</v>
      </c>
      <c r="D2" s="62" t="s">
        <v>125</v>
      </c>
      <c r="E2" s="62" t="s">
        <v>101</v>
      </c>
    </row>
    <row r="3" spans="1:5" ht="15.95" customHeight="1" x14ac:dyDescent="0.25">
      <c r="A3" s="65" t="s">
        <v>79</v>
      </c>
      <c r="B3" s="30">
        <v>277937</v>
      </c>
      <c r="C3" s="30">
        <v>54607</v>
      </c>
      <c r="D3" s="30">
        <v>206405</v>
      </c>
      <c r="E3" s="30">
        <v>16822</v>
      </c>
    </row>
    <row r="4" spans="1:5" ht="18.75" customHeight="1" x14ac:dyDescent="0.25">
      <c r="A4" s="117" t="s">
        <v>160</v>
      </c>
      <c r="B4" s="117"/>
      <c r="C4" s="117"/>
      <c r="D4" s="117"/>
      <c r="E4" s="117"/>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0" t="s">
        <v>167</v>
      </c>
      <c r="B1" s="115" t="s">
        <v>168</v>
      </c>
      <c r="C1" s="115"/>
      <c r="D1" s="115"/>
      <c r="E1" s="115" t="s">
        <v>124</v>
      </c>
      <c r="F1" s="115"/>
      <c r="G1" s="115"/>
    </row>
    <row r="2" spans="1:7" x14ac:dyDescent="0.25">
      <c r="A2" s="62" t="s">
        <v>154</v>
      </c>
      <c r="B2" s="62" t="s">
        <v>161</v>
      </c>
      <c r="C2" s="62" t="s">
        <v>162</v>
      </c>
      <c r="D2" s="62" t="s">
        <v>163</v>
      </c>
      <c r="E2" s="62" t="s">
        <v>170</v>
      </c>
      <c r="F2" s="62" t="s">
        <v>162</v>
      </c>
      <c r="G2" s="62" t="s">
        <v>163</v>
      </c>
    </row>
    <row r="3" spans="1:7" x14ac:dyDescent="0.25">
      <c r="A3" s="63" t="s">
        <v>173</v>
      </c>
      <c r="B3" s="30">
        <v>35590</v>
      </c>
      <c r="C3" s="30">
        <v>108143</v>
      </c>
      <c r="D3" s="30">
        <v>167366</v>
      </c>
      <c r="E3" s="30">
        <v>31615</v>
      </c>
      <c r="F3" s="30">
        <v>70770</v>
      </c>
      <c r="G3" s="30">
        <v>106641</v>
      </c>
    </row>
    <row r="4" spans="1:7" x14ac:dyDescent="0.25">
      <c r="A4" s="63" t="s">
        <v>105</v>
      </c>
      <c r="B4" s="26">
        <v>0</v>
      </c>
      <c r="C4" s="26">
        <v>0</v>
      </c>
      <c r="D4" s="30">
        <v>21448</v>
      </c>
      <c r="E4" s="30">
        <v>0</v>
      </c>
      <c r="F4" s="30">
        <v>0</v>
      </c>
      <c r="G4" s="30">
        <v>14202</v>
      </c>
    </row>
    <row r="5" spans="1:7" x14ac:dyDescent="0.25">
      <c r="A5" s="65" t="s">
        <v>79</v>
      </c>
      <c r="B5" s="30">
        <v>35590</v>
      </c>
      <c r="C5" s="30">
        <v>108143</v>
      </c>
      <c r="D5" s="30">
        <v>188814</v>
      </c>
      <c r="E5" s="30">
        <v>31615</v>
      </c>
      <c r="F5" s="30">
        <v>70770</v>
      </c>
      <c r="G5" s="30">
        <v>120843</v>
      </c>
    </row>
    <row r="6" spans="1:7" ht="20.25" customHeight="1" x14ac:dyDescent="0.25">
      <c r="A6" s="107" t="s">
        <v>160</v>
      </c>
      <c r="B6" s="110"/>
      <c r="C6" s="110"/>
      <c r="D6" s="110"/>
      <c r="E6" s="110"/>
      <c r="F6" s="110"/>
      <c r="G6" s="111"/>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7" t="s">
        <v>148</v>
      </c>
      <c r="B1" s="97"/>
      <c r="C1" s="97"/>
      <c r="D1" s="97"/>
    </row>
    <row r="2" spans="1:4" ht="15" customHeight="1" x14ac:dyDescent="0.25">
      <c r="A2" s="97" t="s">
        <v>128</v>
      </c>
      <c r="B2" s="97"/>
      <c r="C2" s="97"/>
      <c r="D2" s="97"/>
    </row>
    <row r="3" spans="1:4" ht="15" customHeight="1" x14ac:dyDescent="0.25">
      <c r="A3" s="97" t="s">
        <v>129</v>
      </c>
      <c r="B3" s="97"/>
      <c r="C3" s="97"/>
      <c r="D3" s="97"/>
    </row>
    <row r="4" spans="1:4" ht="15.75" x14ac:dyDescent="0.25">
      <c r="A4" s="103" t="s">
        <v>130</v>
      </c>
      <c r="B4" s="104"/>
      <c r="C4" s="104"/>
      <c r="D4" s="104"/>
    </row>
    <row r="5" spans="1:4" ht="15" customHeight="1" x14ac:dyDescent="0.25">
      <c r="A5" s="97" t="s">
        <v>131</v>
      </c>
      <c r="B5" s="97"/>
      <c r="C5" s="97"/>
      <c r="D5" s="97"/>
    </row>
    <row r="6" spans="1:4" ht="15" customHeight="1" x14ac:dyDescent="0.25">
      <c r="A6" s="97" t="s">
        <v>132</v>
      </c>
      <c r="B6" s="97"/>
      <c r="C6" s="97"/>
      <c r="D6" s="97"/>
    </row>
    <row r="7" spans="1:4" ht="15" customHeight="1" x14ac:dyDescent="0.25">
      <c r="A7" s="97" t="s">
        <v>133</v>
      </c>
      <c r="B7" s="97"/>
      <c r="C7" s="97"/>
      <c r="D7" s="97"/>
    </row>
    <row r="8" spans="1:4" ht="31.5" customHeight="1" x14ac:dyDescent="0.25">
      <c r="A8" s="98" t="s">
        <v>85</v>
      </c>
      <c r="B8" s="98"/>
      <c r="C8" s="98"/>
      <c r="D8" s="98"/>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24" t="s">
        <v>174</v>
      </c>
      <c r="B1" s="68" t="s">
        <v>175</v>
      </c>
      <c r="C1" s="68" t="s">
        <v>176</v>
      </c>
      <c r="D1" s="68" t="s">
        <v>177</v>
      </c>
      <c r="E1" s="68" t="s">
        <v>178</v>
      </c>
      <c r="F1" s="68" t="s">
        <v>179</v>
      </c>
    </row>
    <row r="2" spans="1:7" x14ac:dyDescent="0.25">
      <c r="A2" s="20" t="s">
        <v>180</v>
      </c>
      <c r="B2" s="69">
        <f>0.85*5200000</f>
        <v>4420000</v>
      </c>
      <c r="C2" s="69">
        <f>0.85*5200000</f>
        <v>4420000</v>
      </c>
      <c r="D2" s="69">
        <f>0.85*5200000</f>
        <v>4420000</v>
      </c>
      <c r="E2" s="69">
        <f>0.85*5200000</f>
        <v>4420000</v>
      </c>
      <c r="F2" s="69">
        <f>0.85*5200000</f>
        <v>4420000</v>
      </c>
    </row>
    <row r="3" spans="1:7" x14ac:dyDescent="0.25">
      <c r="A3" s="18" t="s">
        <v>63</v>
      </c>
      <c r="B3" s="70" t="s">
        <v>76</v>
      </c>
      <c r="C3" s="70" t="s">
        <v>76</v>
      </c>
      <c r="D3" s="70" t="s">
        <v>76</v>
      </c>
      <c r="E3" s="70" t="s">
        <v>76</v>
      </c>
      <c r="F3" s="70" t="s">
        <v>76</v>
      </c>
    </row>
    <row r="4" spans="1:7" x14ac:dyDescent="0.25">
      <c r="A4" s="18" t="s">
        <v>181</v>
      </c>
      <c r="B4" s="70" t="s">
        <v>76</v>
      </c>
      <c r="C4" s="70" t="s">
        <v>76</v>
      </c>
      <c r="D4" s="70" t="s">
        <v>76</v>
      </c>
      <c r="E4" s="70" t="s">
        <v>76</v>
      </c>
      <c r="F4" s="70" t="s">
        <v>76</v>
      </c>
    </row>
    <row r="5" spans="1:7" x14ac:dyDescent="0.25">
      <c r="A5" s="18" t="s">
        <v>182</v>
      </c>
      <c r="B5" s="70" t="s">
        <v>76</v>
      </c>
      <c r="C5" s="70" t="s">
        <v>76</v>
      </c>
      <c r="D5" s="70" t="s">
        <v>76</v>
      </c>
      <c r="E5" s="70" t="s">
        <v>76</v>
      </c>
      <c r="F5" s="70" t="s">
        <v>76</v>
      </c>
    </row>
    <row r="6" spans="1:7" x14ac:dyDescent="0.25">
      <c r="A6" s="18" t="s">
        <v>183</v>
      </c>
      <c r="B6" s="70" t="s">
        <v>76</v>
      </c>
      <c r="C6" s="70" t="s">
        <v>76</v>
      </c>
      <c r="D6" s="70" t="s">
        <v>76</v>
      </c>
      <c r="E6" s="70" t="s">
        <v>76</v>
      </c>
      <c r="F6" s="70" t="s">
        <v>76</v>
      </c>
    </row>
    <row r="7" spans="1:7" x14ac:dyDescent="0.25">
      <c r="A7" s="27" t="s">
        <v>184</v>
      </c>
      <c r="B7" s="70" t="s">
        <v>76</v>
      </c>
      <c r="C7" s="70" t="s">
        <v>76</v>
      </c>
      <c r="D7" s="70" t="s">
        <v>76</v>
      </c>
      <c r="E7" s="70" t="s">
        <v>76</v>
      </c>
      <c r="F7" s="70" t="s">
        <v>76</v>
      </c>
      <c r="G7" s="41"/>
    </row>
    <row r="8" spans="1:7" ht="23.25" customHeight="1" x14ac:dyDescent="0.25">
      <c r="A8" s="33" t="s">
        <v>79</v>
      </c>
      <c r="B8" s="40">
        <f t="shared" ref="B8:F8" si="0">B2</f>
        <v>4420000</v>
      </c>
      <c r="C8" s="40">
        <f t="shared" si="0"/>
        <v>4420000</v>
      </c>
      <c r="D8" s="40">
        <f t="shared" si="0"/>
        <v>4420000</v>
      </c>
      <c r="E8" s="40">
        <f t="shared" si="0"/>
        <v>4420000</v>
      </c>
      <c r="F8" s="40">
        <f t="shared" si="0"/>
        <v>4420000</v>
      </c>
    </row>
    <row r="9" spans="1:7" ht="18" customHeight="1" x14ac:dyDescent="0.25">
      <c r="A9" s="118" t="s">
        <v>185</v>
      </c>
      <c r="B9" s="119"/>
      <c r="C9" s="119"/>
      <c r="D9" s="119"/>
      <c r="E9" s="119"/>
      <c r="F9" s="120"/>
    </row>
    <row r="10" spans="1:7" ht="16.5" customHeight="1" x14ac:dyDescent="0.25">
      <c r="A10" s="121" t="s">
        <v>186</v>
      </c>
      <c r="B10" s="122"/>
      <c r="C10" s="122"/>
      <c r="D10" s="122"/>
      <c r="E10" s="122"/>
      <c r="F10" s="123"/>
    </row>
    <row r="11" spans="1:7" ht="15" customHeight="1" x14ac:dyDescent="0.25">
      <c r="A11" s="121" t="s">
        <v>187</v>
      </c>
      <c r="B11" s="122"/>
      <c r="C11" s="122"/>
      <c r="D11" s="122"/>
      <c r="E11" s="122"/>
      <c r="F11" s="123"/>
    </row>
    <row r="12" spans="1:7" ht="15.75" customHeight="1" x14ac:dyDescent="0.25">
      <c r="A12" s="121" t="s">
        <v>83</v>
      </c>
      <c r="B12" s="122"/>
      <c r="C12" s="122"/>
      <c r="D12" s="122"/>
      <c r="E12" s="122"/>
      <c r="F12" s="123"/>
    </row>
    <row r="13" spans="1:7" ht="26.25" customHeight="1" x14ac:dyDescent="0.25">
      <c r="A13" s="124" t="s">
        <v>85</v>
      </c>
      <c r="B13" s="125"/>
      <c r="C13" s="125"/>
      <c r="D13" s="125"/>
      <c r="E13" s="125"/>
      <c r="F13" s="126"/>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174</v>
      </c>
      <c r="B1" s="68" t="s">
        <v>175</v>
      </c>
      <c r="C1" s="68" t="s">
        <v>176</v>
      </c>
      <c r="D1" s="68" t="s">
        <v>177</v>
      </c>
      <c r="E1" s="68" t="s">
        <v>178</v>
      </c>
      <c r="F1" s="68" t="s">
        <v>179</v>
      </c>
    </row>
    <row r="2" spans="1:6" x14ac:dyDescent="0.25">
      <c r="A2" s="71" t="s">
        <v>188</v>
      </c>
      <c r="B2" s="69">
        <f>0.85*2000000</f>
        <v>1700000</v>
      </c>
      <c r="C2" s="69">
        <f>0.85*2000000</f>
        <v>1700000</v>
      </c>
      <c r="D2" s="69">
        <f>0.85*2000000</f>
        <v>1700000</v>
      </c>
      <c r="E2" s="69">
        <f>0.85*2000000</f>
        <v>1700000</v>
      </c>
      <c r="F2" s="69">
        <f>0.85*2000000</f>
        <v>1700000</v>
      </c>
    </row>
    <row r="3" spans="1:6" x14ac:dyDescent="0.25">
      <c r="A3" s="25" t="s">
        <v>189</v>
      </c>
      <c r="B3" s="26" t="s">
        <v>76</v>
      </c>
      <c r="C3" s="26" t="s">
        <v>76</v>
      </c>
      <c r="D3" s="26" t="s">
        <v>76</v>
      </c>
      <c r="E3" s="26" t="s">
        <v>76</v>
      </c>
      <c r="F3" s="26" t="s">
        <v>76</v>
      </c>
    </row>
    <row r="4" spans="1:6" x14ac:dyDescent="0.25">
      <c r="A4" s="27" t="s">
        <v>166</v>
      </c>
      <c r="B4" s="26" t="s">
        <v>76</v>
      </c>
      <c r="C4" s="26" t="s">
        <v>76</v>
      </c>
      <c r="D4" s="26" t="s">
        <v>76</v>
      </c>
      <c r="E4" s="26" t="s">
        <v>76</v>
      </c>
      <c r="F4" s="26" t="s">
        <v>76</v>
      </c>
    </row>
    <row r="5" spans="1:6" x14ac:dyDescent="0.25">
      <c r="A5" s="27" t="s">
        <v>190</v>
      </c>
      <c r="B5" s="26" t="s">
        <v>76</v>
      </c>
      <c r="C5" s="26" t="s">
        <v>76</v>
      </c>
      <c r="D5" s="26" t="s">
        <v>76</v>
      </c>
      <c r="E5" s="26" t="s">
        <v>76</v>
      </c>
      <c r="F5" s="26" t="s">
        <v>76</v>
      </c>
    </row>
    <row r="6" spans="1:6" x14ac:dyDescent="0.25">
      <c r="A6" s="27" t="s">
        <v>191</v>
      </c>
      <c r="B6" s="26" t="s">
        <v>76</v>
      </c>
      <c r="C6" s="26" t="s">
        <v>76</v>
      </c>
      <c r="D6" s="26" t="s">
        <v>76</v>
      </c>
      <c r="E6" s="26" t="s">
        <v>76</v>
      </c>
      <c r="F6" s="26" t="s">
        <v>76</v>
      </c>
    </row>
    <row r="7" spans="1:6" x14ac:dyDescent="0.25">
      <c r="A7" s="28" t="s">
        <v>192</v>
      </c>
      <c r="B7" s="26" t="s">
        <v>76</v>
      </c>
      <c r="C7" s="26" t="s">
        <v>76</v>
      </c>
      <c r="D7" s="26" t="s">
        <v>76</v>
      </c>
      <c r="E7" s="26" t="s">
        <v>76</v>
      </c>
      <c r="F7" s="26" t="s">
        <v>76</v>
      </c>
    </row>
    <row r="8" spans="1:6" x14ac:dyDescent="0.25">
      <c r="A8" s="29" t="s">
        <v>79</v>
      </c>
      <c r="B8" s="30">
        <f t="shared" ref="B8:F8" si="0">B2</f>
        <v>1700000</v>
      </c>
      <c r="C8" s="30">
        <f t="shared" si="0"/>
        <v>1700000</v>
      </c>
      <c r="D8" s="30">
        <f t="shared" si="0"/>
        <v>1700000</v>
      </c>
      <c r="E8" s="30">
        <f t="shared" si="0"/>
        <v>1700000</v>
      </c>
      <c r="F8" s="30">
        <f t="shared" si="0"/>
        <v>1700000</v>
      </c>
    </row>
    <row r="9" spans="1:6" ht="27" customHeight="1" x14ac:dyDescent="0.25">
      <c r="A9" s="127" t="s">
        <v>193</v>
      </c>
      <c r="B9" s="127"/>
      <c r="C9" s="127"/>
      <c r="D9" s="127"/>
      <c r="E9" s="127"/>
      <c r="F9" s="127"/>
    </row>
    <row r="10" spans="1:6" ht="14.25" customHeight="1" x14ac:dyDescent="0.25">
      <c r="A10" s="127" t="s">
        <v>186</v>
      </c>
      <c r="B10" s="127"/>
      <c r="C10" s="127"/>
      <c r="D10" s="127"/>
      <c r="E10" s="127"/>
      <c r="F10" s="127"/>
    </row>
    <row r="11" spans="1:6" ht="15.75" customHeight="1" x14ac:dyDescent="0.25">
      <c r="A11" s="127" t="s">
        <v>194</v>
      </c>
      <c r="B11" s="127"/>
      <c r="C11" s="127"/>
      <c r="D11" s="127"/>
      <c r="E11" s="127"/>
      <c r="F11" s="127"/>
    </row>
    <row r="12" spans="1:6" x14ac:dyDescent="0.25">
      <c r="A12" s="127" t="s">
        <v>195</v>
      </c>
      <c r="B12" s="127"/>
      <c r="C12" s="127"/>
      <c r="D12" s="127"/>
      <c r="E12" s="127"/>
      <c r="F12" s="127"/>
    </row>
    <row r="13" spans="1:6" ht="14.25" customHeight="1" x14ac:dyDescent="0.25">
      <c r="A13" s="121" t="s">
        <v>196</v>
      </c>
      <c r="B13" s="122"/>
      <c r="C13" s="122"/>
      <c r="D13" s="122"/>
      <c r="E13" s="122"/>
      <c r="F13" s="123"/>
    </row>
    <row r="14" spans="1:6" ht="26.25" customHeight="1" x14ac:dyDescent="0.25">
      <c r="A14" s="128" t="s">
        <v>85</v>
      </c>
      <c r="B14" s="128"/>
      <c r="C14" s="128"/>
      <c r="D14" s="128"/>
      <c r="E14" s="128"/>
      <c r="F14" s="128"/>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A11" sqref="A11:F1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174</v>
      </c>
      <c r="B1" s="68" t="s">
        <v>175</v>
      </c>
      <c r="C1" s="68" t="s">
        <v>176</v>
      </c>
      <c r="D1" s="68" t="s">
        <v>177</v>
      </c>
      <c r="E1" s="68" t="s">
        <v>178</v>
      </c>
      <c r="F1" s="68" t="s">
        <v>179</v>
      </c>
    </row>
    <row r="2" spans="1:6" x14ac:dyDescent="0.25">
      <c r="A2" s="71" t="s">
        <v>197</v>
      </c>
      <c r="B2" s="69">
        <f>0.85*37000000</f>
        <v>31450000</v>
      </c>
      <c r="C2" s="69">
        <f>0.85*37000000</f>
        <v>31450000</v>
      </c>
      <c r="D2" s="69">
        <f>0.85*37000000</f>
        <v>31450000</v>
      </c>
      <c r="E2" s="69">
        <f>0.85*37000000</f>
        <v>31450000</v>
      </c>
      <c r="F2" s="69">
        <f>0.85*37000000</f>
        <v>31450000</v>
      </c>
    </row>
    <row r="3" spans="1:6" x14ac:dyDescent="0.25">
      <c r="A3" s="25" t="s">
        <v>198</v>
      </c>
      <c r="B3" s="26" t="s">
        <v>76</v>
      </c>
      <c r="C3" s="26" t="s">
        <v>76</v>
      </c>
      <c r="D3" s="26" t="s">
        <v>76</v>
      </c>
      <c r="E3" s="26" t="s">
        <v>76</v>
      </c>
      <c r="F3" s="26" t="s">
        <v>76</v>
      </c>
    </row>
    <row r="4" spans="1:6" x14ac:dyDescent="0.25">
      <c r="A4" s="27" t="s">
        <v>199</v>
      </c>
      <c r="B4" s="26" t="s">
        <v>76</v>
      </c>
      <c r="C4" s="26" t="s">
        <v>76</v>
      </c>
      <c r="D4" s="26" t="s">
        <v>76</v>
      </c>
      <c r="E4" s="26" t="s">
        <v>76</v>
      </c>
      <c r="F4" s="26" t="s">
        <v>76</v>
      </c>
    </row>
    <row r="5" spans="1:6" x14ac:dyDescent="0.25">
      <c r="A5" s="27" t="s">
        <v>182</v>
      </c>
      <c r="B5" s="26" t="s">
        <v>76</v>
      </c>
      <c r="C5" s="26" t="s">
        <v>76</v>
      </c>
      <c r="D5" s="26" t="s">
        <v>76</v>
      </c>
      <c r="E5" s="26" t="s">
        <v>76</v>
      </c>
      <c r="F5" s="26" t="s">
        <v>76</v>
      </c>
    </row>
    <row r="6" spans="1:6" x14ac:dyDescent="0.25">
      <c r="A6" s="27" t="s">
        <v>200</v>
      </c>
      <c r="B6" s="26" t="s">
        <v>76</v>
      </c>
      <c r="C6" s="26" t="s">
        <v>76</v>
      </c>
      <c r="D6" s="26" t="s">
        <v>76</v>
      </c>
      <c r="E6" s="26" t="s">
        <v>76</v>
      </c>
      <c r="F6" s="26" t="s">
        <v>76</v>
      </c>
    </row>
    <row r="7" spans="1:6" x14ac:dyDescent="0.25">
      <c r="A7" s="28" t="s">
        <v>113</v>
      </c>
      <c r="B7" s="26" t="s">
        <v>76</v>
      </c>
      <c r="C7" s="26" t="s">
        <v>76</v>
      </c>
      <c r="D7" s="26" t="s">
        <v>76</v>
      </c>
      <c r="E7" s="26" t="s">
        <v>76</v>
      </c>
      <c r="F7" s="26" t="s">
        <v>76</v>
      </c>
    </row>
    <row r="8" spans="1:6" x14ac:dyDescent="0.25">
      <c r="A8" s="29" t="s">
        <v>79</v>
      </c>
      <c r="B8" s="30">
        <f t="shared" ref="B8:F8" si="0">B2</f>
        <v>31450000</v>
      </c>
      <c r="C8" s="30">
        <f t="shared" si="0"/>
        <v>31450000</v>
      </c>
      <c r="D8" s="30">
        <f t="shared" si="0"/>
        <v>31450000</v>
      </c>
      <c r="E8" s="30">
        <f t="shared" si="0"/>
        <v>31450000</v>
      </c>
      <c r="F8" s="30">
        <f t="shared" si="0"/>
        <v>31450000</v>
      </c>
    </row>
    <row r="9" spans="1:6" ht="27" customHeight="1" x14ac:dyDescent="0.25">
      <c r="A9" s="127" t="s">
        <v>193</v>
      </c>
      <c r="B9" s="127"/>
      <c r="C9" s="127"/>
      <c r="D9" s="127"/>
      <c r="E9" s="127"/>
      <c r="F9" s="127"/>
    </row>
    <row r="10" spans="1:6" ht="14.25" customHeight="1" x14ac:dyDescent="0.25">
      <c r="A10" s="127" t="s">
        <v>186</v>
      </c>
      <c r="B10" s="127"/>
      <c r="C10" s="127"/>
      <c r="D10" s="127"/>
      <c r="E10" s="127"/>
      <c r="F10" s="127"/>
    </row>
    <row r="11" spans="1:6" ht="15.75" customHeight="1" x14ac:dyDescent="0.25">
      <c r="A11" s="127" t="s">
        <v>201</v>
      </c>
      <c r="B11" s="127"/>
      <c r="C11" s="127"/>
      <c r="D11" s="127"/>
      <c r="E11" s="127"/>
      <c r="F11" s="127"/>
    </row>
    <row r="12" spans="1:6" x14ac:dyDescent="0.25">
      <c r="A12" s="121" t="s">
        <v>83</v>
      </c>
      <c r="B12" s="122"/>
      <c r="C12" s="122"/>
      <c r="D12" s="122"/>
      <c r="E12" s="122"/>
      <c r="F12" s="123"/>
    </row>
    <row r="13" spans="1:6" ht="27.75" customHeight="1" x14ac:dyDescent="0.25">
      <c r="A13" s="128" t="s">
        <v>85</v>
      </c>
      <c r="B13" s="128"/>
      <c r="C13" s="128"/>
      <c r="D13" s="128"/>
      <c r="E13" s="128"/>
      <c r="F13" s="128"/>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E8" sqref="E8"/>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x14ac:dyDescent="0.25">
      <c r="A1" s="13"/>
      <c r="B1" s="14">
        <v>41845</v>
      </c>
      <c r="C1" s="14">
        <v>41852</v>
      </c>
      <c r="D1" s="14">
        <v>41859</v>
      </c>
      <c r="E1" s="14">
        <v>41866</v>
      </c>
      <c r="F1" s="14">
        <v>41873</v>
      </c>
    </row>
    <row r="2" spans="1:6" x14ac:dyDescent="0.25">
      <c r="A2" s="16" t="s">
        <v>69</v>
      </c>
      <c r="B2" s="17">
        <v>2237386</v>
      </c>
      <c r="C2" s="17">
        <v>3921556</v>
      </c>
      <c r="D2" s="17">
        <v>2129471</v>
      </c>
      <c r="E2" s="17">
        <v>3333914</v>
      </c>
      <c r="F2" s="17">
        <v>2081743</v>
      </c>
    </row>
    <row r="3" spans="1:6" ht="15" customHeight="1" x14ac:dyDescent="0.25">
      <c r="A3" s="18" t="s">
        <v>70</v>
      </c>
      <c r="B3" s="19">
        <v>1576909</v>
      </c>
      <c r="C3" s="19">
        <v>2040985</v>
      </c>
      <c r="D3" s="19">
        <v>1613114</v>
      </c>
      <c r="E3" s="19">
        <v>2814309</v>
      </c>
      <c r="F3" s="19">
        <v>1712291</v>
      </c>
    </row>
    <row r="4" spans="1:6" ht="15" customHeight="1" x14ac:dyDescent="0.25">
      <c r="A4" s="18" t="s">
        <v>71</v>
      </c>
      <c r="B4" s="19">
        <v>660477</v>
      </c>
      <c r="C4" s="19">
        <v>1880570</v>
      </c>
      <c r="D4" s="19">
        <v>516357</v>
      </c>
      <c r="E4" s="19">
        <v>519605</v>
      </c>
      <c r="F4" s="19">
        <v>369453</v>
      </c>
    </row>
    <row r="5" spans="1:6" ht="15" customHeight="1" x14ac:dyDescent="0.25">
      <c r="A5" s="16" t="s">
        <v>72</v>
      </c>
      <c r="B5" s="17">
        <v>68567</v>
      </c>
      <c r="C5" s="17">
        <v>52216</v>
      </c>
      <c r="D5" s="17">
        <v>54924</v>
      </c>
      <c r="E5" s="17">
        <v>74019</v>
      </c>
      <c r="F5" s="17">
        <v>96928</v>
      </c>
    </row>
    <row r="6" spans="1:6" ht="15" customHeight="1" x14ac:dyDescent="0.25">
      <c r="A6" s="18" t="s">
        <v>73</v>
      </c>
      <c r="B6" s="19">
        <v>0</v>
      </c>
      <c r="C6" s="19">
        <v>0</v>
      </c>
      <c r="D6" s="19">
        <v>0</v>
      </c>
      <c r="E6" s="19">
        <v>0</v>
      </c>
      <c r="F6" s="19">
        <v>0</v>
      </c>
    </row>
    <row r="7" spans="1:6" ht="15" customHeight="1" x14ac:dyDescent="0.25">
      <c r="A7" s="18" t="s">
        <v>71</v>
      </c>
      <c r="B7" s="19">
        <v>68567</v>
      </c>
      <c r="C7" s="19">
        <v>52216</v>
      </c>
      <c r="D7" s="19">
        <v>54924</v>
      </c>
      <c r="E7" s="19">
        <v>74019</v>
      </c>
      <c r="F7" s="19">
        <v>96928</v>
      </c>
    </row>
    <row r="8" spans="1:6" ht="15" customHeight="1" x14ac:dyDescent="0.25">
      <c r="A8" s="16" t="s">
        <v>74</v>
      </c>
      <c r="B8" s="17">
        <v>243619</v>
      </c>
      <c r="C8" s="17">
        <v>431531</v>
      </c>
      <c r="D8" s="17">
        <v>479020</v>
      </c>
      <c r="E8" s="17">
        <v>355074</v>
      </c>
      <c r="F8" s="17">
        <v>277886</v>
      </c>
    </row>
    <row r="9" spans="1:6" ht="15" customHeight="1" x14ac:dyDescent="0.25">
      <c r="A9" s="18" t="s">
        <v>73</v>
      </c>
      <c r="B9" s="19">
        <v>210011</v>
      </c>
      <c r="C9" s="19">
        <v>379770</v>
      </c>
      <c r="D9" s="19">
        <v>437422</v>
      </c>
      <c r="E9" s="19">
        <v>319900</v>
      </c>
      <c r="F9" s="19">
        <v>242171</v>
      </c>
    </row>
    <row r="10" spans="1:6" ht="15" customHeight="1" x14ac:dyDescent="0.25">
      <c r="A10" s="18" t="s">
        <v>71</v>
      </c>
      <c r="B10" s="19">
        <v>33608</v>
      </c>
      <c r="C10" s="19">
        <v>51761</v>
      </c>
      <c r="D10" s="19">
        <v>41598</v>
      </c>
      <c r="E10" s="19">
        <v>35173</v>
      </c>
      <c r="F10" s="19">
        <v>35715</v>
      </c>
    </row>
    <row r="11" spans="1:6" ht="15" customHeight="1" x14ac:dyDescent="0.25">
      <c r="A11" s="20" t="s">
        <v>92</v>
      </c>
      <c r="B11" s="17" t="s">
        <v>76</v>
      </c>
      <c r="C11" s="17" t="s">
        <v>76</v>
      </c>
      <c r="D11" s="17" t="s">
        <v>76</v>
      </c>
      <c r="E11" s="17" t="s">
        <v>76</v>
      </c>
      <c r="F11" s="17" t="s">
        <v>76</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6.5" customHeight="1" x14ac:dyDescent="0.25">
      <c r="A18" s="18" t="s">
        <v>73</v>
      </c>
      <c r="B18" s="19" t="s">
        <v>76</v>
      </c>
      <c r="C18" s="19" t="s">
        <v>76</v>
      </c>
      <c r="D18" s="19" t="s">
        <v>76</v>
      </c>
      <c r="E18" s="19" t="s">
        <v>76</v>
      </c>
      <c r="F18" s="19" t="s">
        <v>76</v>
      </c>
    </row>
    <row r="19" spans="1:6" ht="15.75" customHeight="1" x14ac:dyDescent="0.25">
      <c r="A19" s="18" t="s">
        <v>71</v>
      </c>
      <c r="B19" s="19" t="s">
        <v>76</v>
      </c>
      <c r="C19" s="19" t="s">
        <v>76</v>
      </c>
      <c r="D19" s="19" t="s">
        <v>76</v>
      </c>
      <c r="E19" s="19" t="s">
        <v>76</v>
      </c>
      <c r="F19" s="19" t="s">
        <v>76</v>
      </c>
    </row>
    <row r="20" spans="1:6" ht="15.95" customHeight="1" x14ac:dyDescent="0.25">
      <c r="A20" s="16" t="s">
        <v>79</v>
      </c>
      <c r="B20" s="17">
        <v>2549572</v>
      </c>
      <c r="C20" s="17">
        <v>4405303</v>
      </c>
      <c r="D20" s="17">
        <v>2663414</v>
      </c>
      <c r="E20" s="17">
        <v>3763006</v>
      </c>
      <c r="F20" s="17">
        <v>2456557</v>
      </c>
    </row>
    <row r="21" spans="1:6" ht="15.95" customHeight="1" x14ac:dyDescent="0.25">
      <c r="A21" s="93"/>
      <c r="B21" s="94"/>
      <c r="C21" s="94"/>
      <c r="D21" s="94"/>
      <c r="E21" s="94"/>
      <c r="F21" s="95"/>
    </row>
    <row r="22" spans="1:6" ht="66.75" customHeight="1" x14ac:dyDescent="0.25">
      <c r="A22" s="96" t="s">
        <v>97</v>
      </c>
      <c r="B22" s="96"/>
      <c r="C22" s="96"/>
      <c r="D22" s="96"/>
      <c r="E22" s="96"/>
      <c r="F22" s="96"/>
    </row>
    <row r="23" spans="1:6" ht="15.95" customHeight="1" x14ac:dyDescent="0.25">
      <c r="A23" s="96" t="s">
        <v>90</v>
      </c>
      <c r="B23" s="96"/>
      <c r="C23" s="96"/>
      <c r="D23" s="96"/>
      <c r="E23" s="96"/>
      <c r="F23" s="96"/>
    </row>
    <row r="24" spans="1:6" ht="15" customHeight="1" x14ac:dyDescent="0.25">
      <c r="A24" s="96" t="s">
        <v>82</v>
      </c>
      <c r="B24" s="96"/>
      <c r="C24" s="96"/>
      <c r="D24" s="96"/>
      <c r="E24" s="96"/>
      <c r="F24" s="96"/>
    </row>
    <row r="25" spans="1:6" ht="15" customHeight="1" x14ac:dyDescent="0.25">
      <c r="A25" s="96" t="s">
        <v>83</v>
      </c>
      <c r="B25" s="96"/>
      <c r="C25" s="96"/>
      <c r="D25" s="96"/>
      <c r="E25" s="96"/>
      <c r="F25" s="96"/>
    </row>
    <row r="26" spans="1:6" ht="29.25" customHeight="1" x14ac:dyDescent="0.25">
      <c r="A26" s="72" t="s">
        <v>85</v>
      </c>
      <c r="B26" s="73"/>
      <c r="C26" s="73"/>
      <c r="D26" s="73"/>
      <c r="E26" s="73"/>
      <c r="F26" s="7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E2" sqref="E2"/>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x14ac:dyDescent="0.25">
      <c r="A1" s="13"/>
      <c r="B1" s="14">
        <v>41845</v>
      </c>
      <c r="C1" s="14">
        <v>41852</v>
      </c>
      <c r="D1" s="14">
        <v>41859</v>
      </c>
      <c r="E1" s="14">
        <v>41866</v>
      </c>
      <c r="F1" s="14">
        <v>41873</v>
      </c>
    </row>
    <row r="2" spans="1:6" x14ac:dyDescent="0.25">
      <c r="A2" s="16" t="s">
        <v>69</v>
      </c>
      <c r="B2" s="17">
        <v>4474773</v>
      </c>
      <c r="C2" s="17">
        <v>7843111</v>
      </c>
      <c r="D2" s="17">
        <v>4258942</v>
      </c>
      <c r="E2" s="17">
        <v>6667828</v>
      </c>
      <c r="F2" s="17">
        <v>4163487</v>
      </c>
    </row>
    <row r="3" spans="1:6" ht="15" customHeight="1" x14ac:dyDescent="0.25">
      <c r="A3" s="18" t="s">
        <v>86</v>
      </c>
      <c r="B3" s="19">
        <v>2535476</v>
      </c>
      <c r="C3" s="19">
        <v>4533724</v>
      </c>
      <c r="D3" s="19">
        <v>2294225</v>
      </c>
      <c r="E3" s="19">
        <v>3417102</v>
      </c>
      <c r="F3" s="19">
        <v>1952993</v>
      </c>
    </row>
    <row r="4" spans="1:6" ht="15" customHeight="1" x14ac:dyDescent="0.25">
      <c r="A4" s="18" t="s">
        <v>87</v>
      </c>
      <c r="B4" s="19">
        <v>1939297</v>
      </c>
      <c r="C4" s="19">
        <v>3309387</v>
      </c>
      <c r="D4" s="19">
        <v>1964717</v>
      </c>
      <c r="E4" s="19">
        <v>3250726</v>
      </c>
      <c r="F4" s="19">
        <v>2210493</v>
      </c>
    </row>
    <row r="5" spans="1:6" ht="15" customHeight="1" x14ac:dyDescent="0.25">
      <c r="A5" s="16" t="s">
        <v>72</v>
      </c>
      <c r="B5" s="17">
        <v>137135</v>
      </c>
      <c r="C5" s="17">
        <v>104432</v>
      </c>
      <c r="D5" s="17">
        <v>109847</v>
      </c>
      <c r="E5" s="17">
        <v>148038</v>
      </c>
      <c r="F5" s="17">
        <v>193856</v>
      </c>
    </row>
    <row r="6" spans="1:6" ht="15" customHeight="1" x14ac:dyDescent="0.25">
      <c r="A6" s="18" t="s">
        <v>88</v>
      </c>
      <c r="B6" s="19">
        <v>107971</v>
      </c>
      <c r="C6" s="19">
        <v>79233</v>
      </c>
      <c r="D6" s="19">
        <v>86549</v>
      </c>
      <c r="E6" s="19">
        <v>110374</v>
      </c>
      <c r="F6" s="19">
        <v>118439</v>
      </c>
    </row>
    <row r="7" spans="1:6" ht="15" customHeight="1" x14ac:dyDescent="0.25">
      <c r="A7" s="18" t="s">
        <v>87</v>
      </c>
      <c r="B7" s="19">
        <v>29164</v>
      </c>
      <c r="C7" s="19">
        <v>25199</v>
      </c>
      <c r="D7" s="19">
        <v>23298</v>
      </c>
      <c r="E7" s="19">
        <v>37663</v>
      </c>
      <c r="F7" s="19">
        <v>75417</v>
      </c>
    </row>
    <row r="8" spans="1:6" ht="15" customHeight="1" x14ac:dyDescent="0.25">
      <c r="A8" s="16" t="s">
        <v>74</v>
      </c>
      <c r="B8" s="17">
        <v>487227</v>
      </c>
      <c r="C8" s="17">
        <v>862984</v>
      </c>
      <c r="D8" s="17">
        <v>958039</v>
      </c>
      <c r="E8" s="17">
        <v>710147</v>
      </c>
      <c r="F8" s="17">
        <v>555772</v>
      </c>
    </row>
    <row r="9" spans="1:6" ht="15" customHeight="1" x14ac:dyDescent="0.25">
      <c r="A9" s="18" t="s">
        <v>88</v>
      </c>
      <c r="B9" s="19">
        <v>276609</v>
      </c>
      <c r="C9" s="19">
        <v>445578</v>
      </c>
      <c r="D9" s="19">
        <v>492828</v>
      </c>
      <c r="E9" s="19">
        <v>382157</v>
      </c>
      <c r="F9" s="19">
        <v>332545</v>
      </c>
    </row>
    <row r="10" spans="1:6" ht="15" customHeight="1" x14ac:dyDescent="0.25">
      <c r="A10" s="18" t="s">
        <v>87</v>
      </c>
      <c r="B10" s="19">
        <v>210618</v>
      </c>
      <c r="C10" s="19">
        <v>417406</v>
      </c>
      <c r="D10" s="19">
        <v>465211</v>
      </c>
      <c r="E10" s="19">
        <v>327990</v>
      </c>
      <c r="F10" s="19">
        <v>223227</v>
      </c>
    </row>
    <row r="11" spans="1:6" ht="15" customHeight="1" x14ac:dyDescent="0.25">
      <c r="A11" s="20" t="s">
        <v>92</v>
      </c>
      <c r="B11" s="17" t="s">
        <v>76</v>
      </c>
      <c r="C11" s="17" t="s">
        <v>76</v>
      </c>
      <c r="D11" s="17" t="s">
        <v>76</v>
      </c>
      <c r="E11" s="17" t="s">
        <v>76</v>
      </c>
      <c r="F11" s="17" t="s">
        <v>76</v>
      </c>
    </row>
    <row r="12" spans="1:6" ht="15" customHeight="1" x14ac:dyDescent="0.25">
      <c r="A12" s="18" t="s">
        <v>88</v>
      </c>
      <c r="B12" s="19" t="s">
        <v>76</v>
      </c>
      <c r="C12" s="19" t="s">
        <v>76</v>
      </c>
      <c r="D12" s="19" t="s">
        <v>76</v>
      </c>
      <c r="E12" s="19" t="s">
        <v>76</v>
      </c>
      <c r="F12" s="19" t="s">
        <v>76</v>
      </c>
    </row>
    <row r="13" spans="1:6" ht="15" customHeight="1" x14ac:dyDescent="0.25">
      <c r="A13" s="18" t="s">
        <v>87</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88</v>
      </c>
      <c r="B15" s="19" t="s">
        <v>76</v>
      </c>
      <c r="C15" s="19" t="s">
        <v>76</v>
      </c>
      <c r="D15" s="19" t="s">
        <v>76</v>
      </c>
      <c r="E15" s="19" t="s">
        <v>76</v>
      </c>
      <c r="F15" s="19" t="s">
        <v>76</v>
      </c>
    </row>
    <row r="16" spans="1:6" ht="15" customHeight="1" x14ac:dyDescent="0.25">
      <c r="A16" s="18" t="s">
        <v>87</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5" customHeight="1" x14ac:dyDescent="0.25">
      <c r="A18" s="18" t="s">
        <v>88</v>
      </c>
      <c r="B18" s="19" t="s">
        <v>76</v>
      </c>
      <c r="C18" s="19" t="s">
        <v>76</v>
      </c>
      <c r="D18" s="19" t="s">
        <v>76</v>
      </c>
      <c r="E18" s="19" t="s">
        <v>76</v>
      </c>
      <c r="F18" s="19" t="s">
        <v>76</v>
      </c>
    </row>
    <row r="19" spans="1:6" ht="15" customHeight="1" x14ac:dyDescent="0.25">
      <c r="A19" s="18" t="s">
        <v>87</v>
      </c>
      <c r="B19" s="19" t="s">
        <v>76</v>
      </c>
      <c r="C19" s="19" t="s">
        <v>76</v>
      </c>
      <c r="D19" s="19" t="s">
        <v>76</v>
      </c>
      <c r="E19" s="19" t="s">
        <v>76</v>
      </c>
      <c r="F19" s="19" t="s">
        <v>76</v>
      </c>
    </row>
    <row r="20" spans="1:6" ht="15" customHeight="1" x14ac:dyDescent="0.25">
      <c r="A20" s="16" t="s">
        <v>79</v>
      </c>
      <c r="B20" s="17">
        <v>5099135</v>
      </c>
      <c r="C20" s="17">
        <v>8810528</v>
      </c>
      <c r="D20" s="17">
        <v>5326828</v>
      </c>
      <c r="E20" s="17">
        <v>7526013</v>
      </c>
      <c r="F20" s="17">
        <v>4913114</v>
      </c>
    </row>
    <row r="21" spans="1:6" ht="15" customHeight="1" x14ac:dyDescent="0.25">
      <c r="A21" s="82"/>
      <c r="B21" s="83"/>
      <c r="C21" s="83"/>
      <c r="D21" s="83"/>
      <c r="E21" s="83"/>
      <c r="F21" s="84"/>
    </row>
    <row r="22" spans="1:6" ht="105.75" customHeight="1" x14ac:dyDescent="0.25">
      <c r="A22" s="96" t="s">
        <v>98</v>
      </c>
      <c r="B22" s="96"/>
      <c r="C22" s="96"/>
      <c r="D22" s="96"/>
      <c r="E22" s="96"/>
      <c r="F22" s="96"/>
    </row>
    <row r="23" spans="1:6" ht="15" customHeight="1" x14ac:dyDescent="0.25">
      <c r="A23" s="96" t="s">
        <v>90</v>
      </c>
      <c r="B23" s="96"/>
      <c r="C23" s="96"/>
      <c r="D23" s="96"/>
      <c r="E23" s="96"/>
      <c r="F23" s="96"/>
    </row>
    <row r="24" spans="1:6" ht="14.25" customHeight="1" x14ac:dyDescent="0.25">
      <c r="A24" s="96" t="s">
        <v>91</v>
      </c>
      <c r="B24" s="96"/>
      <c r="C24" s="96"/>
      <c r="D24" s="96"/>
      <c r="E24" s="96"/>
      <c r="F24" s="96"/>
    </row>
    <row r="25" spans="1:6" ht="15.75" customHeight="1" x14ac:dyDescent="0.25">
      <c r="A25" s="96" t="s">
        <v>83</v>
      </c>
      <c r="B25" s="96"/>
      <c r="C25" s="96"/>
      <c r="D25" s="96"/>
      <c r="E25" s="96"/>
      <c r="F25" s="96"/>
    </row>
    <row r="26" spans="1:6" ht="27" customHeight="1" x14ac:dyDescent="0.25">
      <c r="A26" s="72" t="s">
        <v>85</v>
      </c>
      <c r="B26" s="73"/>
      <c r="C26" s="73"/>
      <c r="D26" s="73"/>
      <c r="E26" s="73"/>
      <c r="F26" s="7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x14ac:dyDescent="0.25">
      <c r="A2" s="25" t="s">
        <v>102</v>
      </c>
      <c r="B2" s="26">
        <v>117459501</v>
      </c>
      <c r="C2" s="26">
        <v>76487447</v>
      </c>
      <c r="D2" s="26">
        <v>193946948</v>
      </c>
    </row>
    <row r="3" spans="1:4" x14ac:dyDescent="0.25">
      <c r="A3" s="27" t="s">
        <v>103</v>
      </c>
      <c r="B3" s="26">
        <v>50126648</v>
      </c>
      <c r="C3" s="26">
        <v>9616525</v>
      </c>
      <c r="D3" s="26">
        <v>59743173</v>
      </c>
    </row>
    <row r="4" spans="1:4" x14ac:dyDescent="0.25">
      <c r="A4" s="27" t="s">
        <v>104</v>
      </c>
      <c r="B4" s="26">
        <v>42170416</v>
      </c>
      <c r="C4" s="26">
        <v>13665562</v>
      </c>
      <c r="D4" s="26">
        <v>55835979</v>
      </c>
    </row>
    <row r="5" spans="1:4" x14ac:dyDescent="0.25">
      <c r="A5" s="28" t="s">
        <v>105</v>
      </c>
      <c r="B5" s="26">
        <v>6524850</v>
      </c>
      <c r="C5" s="26">
        <v>43810636</v>
      </c>
      <c r="D5" s="26">
        <v>50335486</v>
      </c>
    </row>
    <row r="6" spans="1:4" x14ac:dyDescent="0.25">
      <c r="A6" s="29" t="s">
        <v>79</v>
      </c>
      <c r="B6" s="30">
        <v>216281415</v>
      </c>
      <c r="C6" s="30">
        <v>143580170</v>
      </c>
      <c r="D6" s="30">
        <v>359861586</v>
      </c>
    </row>
    <row r="7" spans="1:4" ht="34.5" customHeight="1" x14ac:dyDescent="0.25">
      <c r="A7" s="97" t="s">
        <v>106</v>
      </c>
      <c r="B7" s="97"/>
      <c r="C7" s="97"/>
      <c r="D7" s="97"/>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A10" sqref="A10"/>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114</v>
      </c>
      <c r="B2" s="32">
        <v>7754220</v>
      </c>
      <c r="C2" s="32">
        <v>562543</v>
      </c>
      <c r="D2" s="32">
        <v>2518881</v>
      </c>
      <c r="E2" s="32">
        <v>1742453</v>
      </c>
      <c r="F2" s="32">
        <v>463591</v>
      </c>
      <c r="G2" s="32">
        <v>149748</v>
      </c>
      <c r="H2" s="32">
        <v>248547</v>
      </c>
      <c r="I2" s="32">
        <v>13439983</v>
      </c>
    </row>
    <row r="3" spans="1:9" x14ac:dyDescent="0.25">
      <c r="A3" s="25" t="s">
        <v>102</v>
      </c>
      <c r="B3" s="32">
        <v>82018675</v>
      </c>
      <c r="C3" s="32">
        <v>57920945</v>
      </c>
      <c r="D3" s="32">
        <v>14907073</v>
      </c>
      <c r="E3" s="32">
        <v>15275535</v>
      </c>
      <c r="F3" s="32">
        <v>5683234</v>
      </c>
      <c r="G3" s="32">
        <v>4907214</v>
      </c>
      <c r="H3" s="32">
        <v>13234272</v>
      </c>
      <c r="I3" s="32">
        <v>193946948</v>
      </c>
    </row>
    <row r="4" spans="1:9" x14ac:dyDescent="0.25">
      <c r="A4" s="27" t="s">
        <v>103</v>
      </c>
      <c r="B4" s="32">
        <v>19116765</v>
      </c>
      <c r="C4" s="32">
        <v>26180214</v>
      </c>
      <c r="D4" s="32">
        <v>9937642</v>
      </c>
      <c r="E4" s="32">
        <v>20468</v>
      </c>
      <c r="F4" s="32">
        <v>272474</v>
      </c>
      <c r="G4" s="32">
        <v>42917</v>
      </c>
      <c r="H4" s="32">
        <v>4172695</v>
      </c>
      <c r="I4" s="32">
        <v>59743173</v>
      </c>
    </row>
    <row r="5" spans="1:9" x14ac:dyDescent="0.25">
      <c r="A5" s="27" t="s">
        <v>104</v>
      </c>
      <c r="B5" s="32">
        <v>7949500</v>
      </c>
      <c r="C5" s="32">
        <v>26267741</v>
      </c>
      <c r="D5" s="32">
        <v>17459665</v>
      </c>
      <c r="E5" s="32">
        <v>116185</v>
      </c>
      <c r="F5" s="32">
        <v>2153592</v>
      </c>
      <c r="G5" s="32">
        <v>849323</v>
      </c>
      <c r="H5" s="32">
        <v>1039970</v>
      </c>
      <c r="I5" s="32">
        <v>55835979</v>
      </c>
    </row>
    <row r="6" spans="1:9" x14ac:dyDescent="0.25">
      <c r="A6" s="27" t="s">
        <v>115</v>
      </c>
      <c r="B6" s="32">
        <v>9012154</v>
      </c>
      <c r="C6" s="32">
        <v>7756516</v>
      </c>
      <c r="D6" s="32">
        <v>1676196</v>
      </c>
      <c r="E6" s="32">
        <v>2087790</v>
      </c>
      <c r="F6" s="32">
        <v>390182</v>
      </c>
      <c r="G6" s="32">
        <v>21991</v>
      </c>
      <c r="H6" s="32">
        <v>279401</v>
      </c>
      <c r="I6" s="32">
        <v>21224230</v>
      </c>
    </row>
    <row r="7" spans="1:9" x14ac:dyDescent="0.25">
      <c r="A7" s="28" t="s">
        <v>105</v>
      </c>
      <c r="B7" s="32">
        <v>8269407</v>
      </c>
      <c r="C7" s="32">
        <v>5428922</v>
      </c>
      <c r="D7" s="32">
        <v>1329102</v>
      </c>
      <c r="E7" s="32">
        <v>262542</v>
      </c>
      <c r="F7" s="32">
        <v>93493</v>
      </c>
      <c r="G7" s="32">
        <v>94910</v>
      </c>
      <c r="H7" s="32">
        <v>192895</v>
      </c>
      <c r="I7" s="32">
        <v>15671273</v>
      </c>
    </row>
    <row r="8" spans="1:9" x14ac:dyDescent="0.25">
      <c r="A8" s="33" t="s">
        <v>79</v>
      </c>
      <c r="B8" s="34">
        <v>134120721</v>
      </c>
      <c r="C8" s="34">
        <v>124116881</v>
      </c>
      <c r="D8" s="34">
        <v>47828559</v>
      </c>
      <c r="E8" s="34">
        <v>19504973</v>
      </c>
      <c r="F8" s="34">
        <v>9056566</v>
      </c>
      <c r="G8" s="34">
        <v>6066103</v>
      </c>
      <c r="H8" s="34">
        <v>19167780</v>
      </c>
      <c r="I8" s="34">
        <v>359861586</v>
      </c>
    </row>
    <row r="9" spans="1:9" ht="19.5" customHeight="1" x14ac:dyDescent="0.25">
      <c r="A9" s="98" t="s">
        <v>116</v>
      </c>
      <c r="B9" s="98"/>
      <c r="C9" s="98"/>
      <c r="D9" s="98"/>
      <c r="E9" s="98"/>
      <c r="F9" s="98"/>
      <c r="G9" s="98"/>
      <c r="H9" s="98"/>
      <c r="I9" s="98"/>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dc:creator>
  <cp:lastModifiedBy>JRoberts</cp:lastModifiedBy>
  <dcterms:created xsi:type="dcterms:W3CDTF">2014-09-03T13:43:00Z</dcterms:created>
  <dcterms:modified xsi:type="dcterms:W3CDTF">2014-09-03T13:44:29Z</dcterms:modified>
</cp:coreProperties>
</file>