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4240" windowHeight="8955" tabRatio="96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F8" i="91" l="1"/>
  <c r="E8" i="91"/>
  <c r="C8" i="91"/>
  <c r="B8" i="91"/>
  <c r="F2" i="91"/>
  <c r="E2" i="91"/>
  <c r="D2" i="91"/>
  <c r="D8" i="91" s="1"/>
  <c r="C2" i="91"/>
  <c r="B2" i="91"/>
  <c r="E8" i="90"/>
  <c r="D8" i="90"/>
  <c r="C8" i="90"/>
  <c r="B8" i="90"/>
  <c r="F2" i="90"/>
  <c r="F8" i="90" s="1"/>
  <c r="E2" i="90"/>
  <c r="D2" i="90"/>
  <c r="C2" i="90"/>
  <c r="B2" i="90"/>
  <c r="E8" i="89" l="1"/>
  <c r="D8" i="89"/>
  <c r="C8" i="89"/>
  <c r="B8" i="89"/>
  <c r="F2" i="89"/>
  <c r="F8" i="89" s="1"/>
  <c r="E2" i="89"/>
  <c r="D2" i="89"/>
  <c r="C2" i="89"/>
  <c r="B2" i="89"/>
</calcChain>
</file>

<file path=xl/sharedStrings.xml><?xml version="1.0" encoding="utf-8"?>
<sst xmlns="http://schemas.openxmlformats.org/spreadsheetml/2006/main" count="1262" uniqueCount="222">
  <si>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</si>
  <si>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</si>
  <si>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</si>
  <si>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</si>
  <si>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</si>
  <si>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</si>
  <si>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</si>
  <si>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</si>
  <si>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</si>
  <si>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</si>
  <si>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</si>
  <si>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</si>
  <si>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</si>
  <si>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</si>
  <si>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</si>
  <si>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</si>
  <si>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</si>
  <si>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</si>
  <si>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</si>
  <si>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</si>
  <si>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</si>
  <si>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</si>
  <si>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</si>
  <si>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</si>
  <si>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</si>
  <si>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</si>
  <si>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</si>
  <si>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</si>
  <si>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</si>
  <si>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</si>
  <si>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</si>
  <si>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</si>
  <si>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</si>
  <si>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</si>
  <si>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</si>
  <si>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</si>
  <si>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</si>
  <si>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</si>
  <si>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</si>
  <si>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</si>
  <si>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</si>
  <si>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</si>
  <si>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</si>
  <si>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</si>
  <si>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</si>
  <si>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</si>
  <si>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</si>
  <si>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</si>
  <si>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</si>
  <si>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</si>
  <si>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</si>
  <si>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</si>
  <si>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</si>
  <si>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</si>
  <si>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</si>
  <si>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</si>
  <si>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</si>
  <si>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</si>
  <si>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</si>
  <si>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</si>
  <si>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</si>
  <si>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</si>
  <si>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</si>
  <si>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</si>
  <si>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</si>
  <si>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</si>
  <si>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</si>
  <si>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</si>
  <si>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</si>
  <si>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</si>
  <si>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</si>
  <si>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</si>
  <si>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</si>
  <si>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</si>
  <si>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</si>
  <si>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</si>
  <si>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</si>
  <si>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</si>
  <si>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</si>
  <si>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</si>
  <si>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</si>
  <si>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</si>
  <si>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</si>
  <si>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</si>
  <si>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</si>
  <si>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</si>
  <si>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</si>
  <si>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</si>
  <si>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</si>
  <si>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</si>
  <si>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</si>
  <si>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</si>
  <si>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</si>
  <si>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</si>
  <si>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</si>
  <si>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</si>
  <si>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</si>
  <si>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</si>
  <si>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</si>
  <si>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</si>
  <si>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</si>
  <si>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</si>
  <si>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</si>
  <si>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</si>
  <si>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</si>
  <si>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</si>
  <si>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</si>
  <si>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</si>
  <si>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</si>
  <si>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</si>
  <si>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</si>
  <si>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</si>
  <si>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</si>
  <si>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</si>
  <si>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</si>
  <si>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</si>
  <si>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</si>
  <si>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</si>
  <si>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</si>
  <si>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</si>
  <si>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</si>
  <si>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</si>
  <si>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</si>
  <si>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</si>
  <si>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</si>
  <si>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</si>
  <si>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</si>
  <si>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</si>
  <si>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</si>
  <si>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</si>
  <si>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</si>
  <si>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</si>
  <si>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</si>
  <si>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</si>
  <si>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</si>
  <si>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</si>
  <si>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</si>
  <si>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</si>
  <si>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</si>
  <si>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</si>
  <si>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</si>
  <si>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</si>
  <si>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</si>
  <si>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</si>
  <si>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</si>
  <si>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</si>
  <si>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</si>
  <si>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</si>
  <si>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</si>
  <si>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</si>
  <si>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</si>
  <si>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</si>
  <si>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</si>
  <si>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</si>
  <si>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</si>
  <si>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</si>
  <si>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</si>
  <si>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</si>
  <si>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</si>
  <si>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</si>
  <si>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</si>
  <si>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</si>
  <si>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</si>
  <si>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</si>
  <si>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</si>
  <si>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</si>
  <si>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</si>
  <si>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</si>
  <si>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</si>
  <si>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</si>
  <si>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</si>
  <si>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</si>
  <si>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</si>
  <si>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</si>
  <si>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</si>
  <si>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</si>
  <si>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</si>
  <si>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</si>
  <si>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</si>
  <si>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</si>
  <si>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</si>
  <si>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</si>
  <si>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</si>
  <si>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</si>
  <si>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</si>
  <si>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</si>
  <si>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</si>
  <si>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</si>
  <si>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</si>
  <si>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</si>
  <si>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</si>
  <si>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</si>
  <si>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</si>
  <si>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</si>
  <si>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</si>
  <si>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January 24</t>
  </si>
  <si>
    <t xml:space="preserve">                            -  </t>
  </si>
  <si>
    <t xml:space="preserve">                   -  </t>
  </si>
  <si>
    <t xml:space="preserve">                       -  </t>
  </si>
  <si>
    <t>Index/Index Tranche</t>
  </si>
  <si>
    <t>Index/OTHER*</t>
  </si>
  <si>
    <t>January 31</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</si>
  <si>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</si>
  <si>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</si>
  <si>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</si>
  <si>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t>February 7</t>
  </si>
  <si>
    <t>February 14</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</si>
  <si>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</si>
  <si>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</si>
  <si>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February 21</t>
  </si>
  <si>
    <t xml:space="preserve">  N/A  </t>
  </si>
  <si>
    <t xml:space="preserve">                 -  </t>
  </si>
  <si>
    <t>Gross notional amount outstanding, February 21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</si>
  <si>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February 21,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</si>
  <si>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February 21,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</si>
  <si>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February 21,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</si>
  <si>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February 21,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</si>
  <si>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February 21 weekly snapshot, by product type, all tenors and currencies.  </t>
  </si>
  <si>
    <t xml:space="preserve">Gross notional amount outstanding, February 21 weekly snapshot, by product type, all participant types, tenors and currencies.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</si>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</sst>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221">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166" fontId="21" fillId="0" borderId="1" xfId="44" applyNumberFormat="1" applyFont="1" applyFill="1" applyBorder="1" applyAlignment="1" applyProtection="1">
      <alignment horizontal="right" vertical="center" wrapText="1"/>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7" fillId="0" borderId="1" xfId="44" applyNumberFormat="1" applyFont="1" applyBorder="1"/>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0" fontId="27" fillId="0" borderId="1" xfId="0" applyFont="1" applyBorder="1" applyAlignment="1">
      <alignment horizontal="center" vertical="center"/>
    </xf>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9"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F9" sqref="F9"/>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41703</v>
      </c>
      <c r="F3" s="36"/>
    </row>
    <row r="4" spans="1:6" x14ac:dyDescent="0.25">
      <c r="A4" s="15" t="s">
        <v>55</v>
      </c>
      <c r="B4" s="16">
        <v>41691</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C1" workbookViewId="0">
      <selection activeCell="F21" sqref="F21"/>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50" t="s">
        <v>63</v>
      </c>
      <c r="B1" s="38" t="s">
        <v>72</v>
      </c>
      <c r="C1" s="38" t="s">
        <v>27</v>
      </c>
      <c r="D1" s="38" t="s">
        <v>28</v>
      </c>
      <c r="E1" s="38" t="s">
        <v>29</v>
      </c>
      <c r="F1" s="38" t="s">
        <v>30</v>
      </c>
      <c r="G1" s="38" t="s">
        <v>31</v>
      </c>
      <c r="H1" s="38" t="s">
        <v>73</v>
      </c>
      <c r="I1" s="38" t="s">
        <v>74</v>
      </c>
      <c r="J1" s="8" t="s">
        <v>8</v>
      </c>
    </row>
    <row r="2" spans="1:10" x14ac:dyDescent="0.25">
      <c r="A2" s="18" t="s">
        <v>32</v>
      </c>
      <c r="B2" s="56">
        <v>1483389</v>
      </c>
      <c r="C2" s="56">
        <v>1119999</v>
      </c>
      <c r="D2" s="56">
        <v>1990402</v>
      </c>
      <c r="E2" s="56">
        <v>2677136</v>
      </c>
      <c r="F2" s="56">
        <v>3502899</v>
      </c>
      <c r="G2" s="56">
        <v>1683746</v>
      </c>
      <c r="H2" s="56">
        <v>1209894</v>
      </c>
      <c r="I2" s="56">
        <v>83767</v>
      </c>
      <c r="J2" s="56">
        <v>13751232</v>
      </c>
    </row>
    <row r="3" spans="1:10" x14ac:dyDescent="0.25">
      <c r="A3" s="17" t="s">
        <v>65</v>
      </c>
      <c r="B3" s="56">
        <v>10900932</v>
      </c>
      <c r="C3" s="56">
        <v>7917747</v>
      </c>
      <c r="D3" s="56">
        <v>16136196</v>
      </c>
      <c r="E3" s="56">
        <v>29148312</v>
      </c>
      <c r="F3" s="56">
        <v>63323768</v>
      </c>
      <c r="G3" s="56">
        <v>43536190</v>
      </c>
      <c r="H3" s="56">
        <v>20102395</v>
      </c>
      <c r="I3" s="56">
        <v>1982734</v>
      </c>
      <c r="J3" s="56">
        <v>193048274</v>
      </c>
    </row>
    <row r="4" spans="1:10" x14ac:dyDescent="0.25">
      <c r="A4" s="18" t="s">
        <v>15</v>
      </c>
      <c r="B4" s="56">
        <v>25845981</v>
      </c>
      <c r="C4" s="56">
        <v>13703870</v>
      </c>
      <c r="D4" s="56">
        <v>13720808</v>
      </c>
      <c r="E4" s="56">
        <v>4101020</v>
      </c>
      <c r="F4" s="56">
        <v>230779</v>
      </c>
      <c r="G4" s="56" t="s">
        <v>197</v>
      </c>
      <c r="H4" s="56" t="s">
        <v>197</v>
      </c>
      <c r="I4" s="56" t="s">
        <v>211</v>
      </c>
      <c r="J4" s="56">
        <v>57602458</v>
      </c>
    </row>
    <row r="5" spans="1:10" x14ac:dyDescent="0.25">
      <c r="A5" s="18" t="s">
        <v>18</v>
      </c>
      <c r="B5" s="56">
        <v>15527851</v>
      </c>
      <c r="C5" s="56">
        <v>6095149</v>
      </c>
      <c r="D5" s="56">
        <v>9080041</v>
      </c>
      <c r="E5" s="56">
        <v>6320356</v>
      </c>
      <c r="F5" s="56">
        <v>2135224</v>
      </c>
      <c r="G5" s="56">
        <v>390627</v>
      </c>
      <c r="H5" s="56">
        <v>217487</v>
      </c>
      <c r="I5" s="56">
        <v>17164</v>
      </c>
      <c r="J5" s="56">
        <v>39783899</v>
      </c>
    </row>
    <row r="6" spans="1:10" x14ac:dyDescent="0.25">
      <c r="A6" s="18" t="s">
        <v>21</v>
      </c>
      <c r="B6" s="56">
        <v>3689732</v>
      </c>
      <c r="C6" s="56">
        <v>1696971</v>
      </c>
      <c r="D6" s="56">
        <v>3171128</v>
      </c>
      <c r="E6" s="56">
        <v>3717113</v>
      </c>
      <c r="F6" s="56">
        <v>4447550</v>
      </c>
      <c r="G6" s="56">
        <v>2250519</v>
      </c>
      <c r="H6" s="56">
        <v>988204</v>
      </c>
      <c r="I6" s="56">
        <v>14997</v>
      </c>
      <c r="J6" s="56">
        <v>19976214</v>
      </c>
    </row>
    <row r="7" spans="1:10" x14ac:dyDescent="0.25">
      <c r="A7" s="18" t="s">
        <v>66</v>
      </c>
      <c r="B7" s="56">
        <v>2090753</v>
      </c>
      <c r="C7" s="56">
        <v>1008295</v>
      </c>
      <c r="D7" s="56">
        <v>1510413</v>
      </c>
      <c r="E7" s="56">
        <v>2095253</v>
      </c>
      <c r="F7" s="56">
        <v>4726609</v>
      </c>
      <c r="G7" s="56">
        <v>4038123</v>
      </c>
      <c r="H7" s="56">
        <v>2264933</v>
      </c>
      <c r="I7" s="56">
        <v>187830</v>
      </c>
      <c r="J7" s="56">
        <v>17922209</v>
      </c>
    </row>
    <row r="8" spans="1:10" x14ac:dyDescent="0.25">
      <c r="A8" s="22" t="s">
        <v>8</v>
      </c>
      <c r="B8" s="57">
        <v>59538638</v>
      </c>
      <c r="C8" s="57">
        <v>31542031</v>
      </c>
      <c r="D8" s="57">
        <v>45608988</v>
      </c>
      <c r="E8" s="57">
        <v>48059190</v>
      </c>
      <c r="F8" s="57">
        <v>78366829</v>
      </c>
      <c r="G8" s="57">
        <v>51899205</v>
      </c>
      <c r="H8" s="57">
        <v>24782913</v>
      </c>
      <c r="I8" s="57">
        <v>2286492</v>
      </c>
      <c r="J8" s="57">
        <v>342084286</v>
      </c>
    </row>
    <row r="9" spans="1:10" ht="24" customHeight="1" x14ac:dyDescent="0.25">
      <c r="A9" s="99" t="s">
        <v>71</v>
      </c>
      <c r="B9" s="100"/>
      <c r="C9" s="100"/>
      <c r="D9" s="100"/>
      <c r="E9" s="100"/>
      <c r="F9" s="100"/>
      <c r="G9" s="100"/>
      <c r="H9" s="100"/>
      <c r="I9" s="100"/>
      <c r="J9" s="101"/>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19" sqref="F19"/>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02" t="s">
        <v>75</v>
      </c>
      <c r="C1" s="102"/>
      <c r="D1" s="102" t="s">
        <v>76</v>
      </c>
      <c r="E1" s="102"/>
    </row>
    <row r="2" spans="1:7" x14ac:dyDescent="0.25">
      <c r="A2" s="50" t="s">
        <v>63</v>
      </c>
      <c r="B2" s="50" t="s">
        <v>64</v>
      </c>
      <c r="C2" s="50" t="s">
        <v>1</v>
      </c>
      <c r="D2" s="50" t="s">
        <v>3</v>
      </c>
      <c r="E2" s="50" t="s">
        <v>1</v>
      </c>
    </row>
    <row r="3" spans="1:7" x14ac:dyDescent="0.25">
      <c r="A3" s="17" t="s">
        <v>65</v>
      </c>
      <c r="B3" s="59">
        <v>222371670</v>
      </c>
      <c r="C3" s="59">
        <v>91864048</v>
      </c>
      <c r="D3" s="59">
        <v>24289753</v>
      </c>
      <c r="E3" s="59">
        <v>47571077</v>
      </c>
    </row>
    <row r="4" spans="1:7" x14ac:dyDescent="0.25">
      <c r="A4" s="18" t="s">
        <v>15</v>
      </c>
      <c r="B4" s="59">
        <v>90186005</v>
      </c>
      <c r="C4" s="59">
        <v>12526360</v>
      </c>
      <c r="D4" s="59">
        <v>9077717</v>
      </c>
      <c r="E4" s="59">
        <v>3414835</v>
      </c>
    </row>
    <row r="5" spans="1:7" x14ac:dyDescent="0.25">
      <c r="A5" s="18" t="s">
        <v>18</v>
      </c>
      <c r="B5" s="59">
        <v>52285682</v>
      </c>
      <c r="C5" s="59">
        <v>13817886</v>
      </c>
      <c r="D5" s="59">
        <v>7570071</v>
      </c>
      <c r="E5" s="59">
        <v>5894160</v>
      </c>
    </row>
    <row r="6" spans="1:7" x14ac:dyDescent="0.25">
      <c r="A6" s="18" t="s">
        <v>66</v>
      </c>
      <c r="B6" s="59">
        <v>11826553</v>
      </c>
      <c r="C6" s="59">
        <v>68098076</v>
      </c>
      <c r="D6" s="59">
        <v>1112471</v>
      </c>
      <c r="E6" s="59">
        <v>22262204</v>
      </c>
    </row>
    <row r="7" spans="1:7" x14ac:dyDescent="0.25">
      <c r="A7" s="22" t="s">
        <v>8</v>
      </c>
      <c r="B7" s="54">
        <v>376669910</v>
      </c>
      <c r="C7" s="54">
        <v>186306370</v>
      </c>
      <c r="D7" s="54">
        <v>42050012</v>
      </c>
      <c r="E7" s="54">
        <v>79142276</v>
      </c>
      <c r="G7" s="21"/>
    </row>
    <row r="8" spans="1:7" ht="33.75" customHeight="1" x14ac:dyDescent="0.25">
      <c r="A8" s="97" t="s">
        <v>77</v>
      </c>
      <c r="B8" s="97"/>
      <c r="C8" s="97"/>
      <c r="D8" s="97"/>
      <c r="E8" s="97"/>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2" sqref="F12"/>
    </sheetView>
  </sheetViews>
  <sheetFormatPr defaultRowHeight="15" x14ac:dyDescent="0.25"/>
  <cols>
    <col min="1" max="1" width="24.7109375" customWidth="1"/>
    <col min="2" max="4" width="14.7109375" customWidth="1"/>
  </cols>
  <sheetData>
    <row r="1" spans="1:4" ht="73.5" customHeight="1" x14ac:dyDescent="0.25">
      <c r="A1" s="97" t="s">
        <v>212</v>
      </c>
      <c r="B1" s="97"/>
      <c r="C1" s="97"/>
      <c r="D1" s="97"/>
    </row>
    <row r="2" spans="1:4" ht="22.5" customHeight="1" x14ac:dyDescent="0.25">
      <c r="A2" s="97" t="s">
        <v>81</v>
      </c>
      <c r="B2" s="97"/>
      <c r="C2" s="97"/>
      <c r="D2" s="97"/>
    </row>
    <row r="3" spans="1:4" ht="18.75" customHeight="1" x14ac:dyDescent="0.25">
      <c r="A3" s="97" t="s">
        <v>82</v>
      </c>
      <c r="B3" s="97"/>
      <c r="C3" s="97"/>
      <c r="D3" s="97"/>
    </row>
    <row r="4" spans="1:4" ht="18.75" customHeight="1" x14ac:dyDescent="0.25">
      <c r="A4" s="103" t="s">
        <v>83</v>
      </c>
      <c r="B4" s="104"/>
      <c r="C4" s="104"/>
      <c r="D4" s="104"/>
    </row>
    <row r="5" spans="1:4" ht="18.75" customHeight="1" x14ac:dyDescent="0.25">
      <c r="A5" s="97" t="s">
        <v>84</v>
      </c>
      <c r="B5" s="97"/>
      <c r="C5" s="97"/>
      <c r="D5" s="97"/>
    </row>
    <row r="6" spans="1:4" ht="18" customHeight="1" x14ac:dyDescent="0.25">
      <c r="A6" s="97" t="s">
        <v>85</v>
      </c>
      <c r="B6" s="97"/>
      <c r="C6" s="97"/>
      <c r="D6" s="97"/>
    </row>
    <row r="7" spans="1:4" ht="22.5" customHeight="1" x14ac:dyDescent="0.25">
      <c r="A7" s="97" t="s">
        <v>86</v>
      </c>
      <c r="B7" s="97"/>
      <c r="C7" s="97"/>
      <c r="D7" s="97"/>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H19" sqref="H19"/>
    </sheetView>
  </sheetViews>
  <sheetFormatPr defaultRowHeight="15" x14ac:dyDescent="0.25"/>
  <cols>
    <col min="1" max="1" width="24.7109375" customWidth="1"/>
    <col min="2" max="4" width="14.7109375" customWidth="1"/>
  </cols>
  <sheetData>
    <row r="1" spans="1:4" x14ac:dyDescent="0.25">
      <c r="A1" s="50" t="s">
        <v>63</v>
      </c>
      <c r="B1" s="50" t="s">
        <v>64</v>
      </c>
      <c r="C1" s="24" t="s">
        <v>1</v>
      </c>
      <c r="D1" s="24" t="s">
        <v>8</v>
      </c>
    </row>
    <row r="2" spans="1:4" x14ac:dyDescent="0.25">
      <c r="A2" s="17" t="s">
        <v>32</v>
      </c>
      <c r="B2" s="151">
        <v>42</v>
      </c>
      <c r="C2" s="151">
        <v>158</v>
      </c>
      <c r="D2" s="151">
        <v>200</v>
      </c>
    </row>
    <row r="3" spans="1:4" x14ac:dyDescent="0.25">
      <c r="A3" s="17" t="s">
        <v>19</v>
      </c>
      <c r="B3" s="151">
        <v>0</v>
      </c>
      <c r="C3" s="151">
        <v>134</v>
      </c>
      <c r="D3" s="151">
        <v>134</v>
      </c>
    </row>
    <row r="4" spans="1:4" x14ac:dyDescent="0.25">
      <c r="A4" s="17" t="s">
        <v>20</v>
      </c>
      <c r="B4" s="150">
        <v>0</v>
      </c>
      <c r="C4" s="150">
        <v>0</v>
      </c>
      <c r="D4" s="151">
        <v>0</v>
      </c>
    </row>
    <row r="5" spans="1:4" x14ac:dyDescent="0.25">
      <c r="A5" s="17" t="s">
        <v>16</v>
      </c>
      <c r="B5" s="150">
        <v>0</v>
      </c>
      <c r="C5" s="150">
        <v>0</v>
      </c>
      <c r="D5" s="151">
        <v>0</v>
      </c>
    </row>
    <row r="6" spans="1:4" x14ac:dyDescent="0.25">
      <c r="A6" s="17" t="s">
        <v>105</v>
      </c>
      <c r="B6" s="151">
        <v>0</v>
      </c>
      <c r="C6" s="151">
        <v>7</v>
      </c>
      <c r="D6" s="151">
        <v>7</v>
      </c>
    </row>
    <row r="7" spans="1:4" x14ac:dyDescent="0.25">
      <c r="A7" s="17" t="s">
        <v>65</v>
      </c>
      <c r="B7" s="151">
        <v>35042</v>
      </c>
      <c r="C7" s="151">
        <v>3467</v>
      </c>
      <c r="D7" s="151">
        <v>38509</v>
      </c>
    </row>
    <row r="8" spans="1:4" x14ac:dyDescent="0.25">
      <c r="A8" s="17" t="s">
        <v>15</v>
      </c>
      <c r="B8" s="151">
        <v>719</v>
      </c>
      <c r="C8" s="151">
        <v>252</v>
      </c>
      <c r="D8" s="151">
        <v>971</v>
      </c>
    </row>
    <row r="9" spans="1:4" x14ac:dyDescent="0.25">
      <c r="A9" s="17" t="s">
        <v>17</v>
      </c>
      <c r="B9" s="151">
        <v>0</v>
      </c>
      <c r="C9" s="151">
        <v>184</v>
      </c>
      <c r="D9" s="151">
        <v>184</v>
      </c>
    </row>
    <row r="10" spans="1:4" x14ac:dyDescent="0.25">
      <c r="A10" s="17" t="s">
        <v>18</v>
      </c>
      <c r="B10" s="151">
        <v>146</v>
      </c>
      <c r="C10" s="151">
        <v>240</v>
      </c>
      <c r="D10" s="151">
        <v>386</v>
      </c>
    </row>
    <row r="11" spans="1:4" x14ac:dyDescent="0.25">
      <c r="A11" s="17" t="s">
        <v>21</v>
      </c>
      <c r="B11" s="151">
        <v>0</v>
      </c>
      <c r="C11" s="151">
        <v>1213</v>
      </c>
      <c r="D11" s="151">
        <v>1213</v>
      </c>
    </row>
    <row r="12" spans="1:4" x14ac:dyDescent="0.25">
      <c r="A12" s="25" t="s">
        <v>8</v>
      </c>
      <c r="B12" s="149">
        <v>35949</v>
      </c>
      <c r="C12" s="149">
        <v>5655</v>
      </c>
      <c r="D12" s="149">
        <v>41604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C1" workbookViewId="0">
      <selection activeCell="H22" sqref="H2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63</v>
      </c>
      <c r="B1" s="38" t="s">
        <v>25</v>
      </c>
      <c r="C1" s="38" t="s">
        <v>68</v>
      </c>
      <c r="D1" s="38" t="s">
        <v>23</v>
      </c>
      <c r="E1" s="38" t="s">
        <v>24</v>
      </c>
      <c r="F1" s="38" t="s">
        <v>69</v>
      </c>
      <c r="G1" s="38" t="s">
        <v>26</v>
      </c>
      <c r="H1" s="38" t="s">
        <v>70</v>
      </c>
      <c r="I1" s="38" t="s">
        <v>8</v>
      </c>
    </row>
    <row r="2" spans="1:9" x14ac:dyDescent="0.25">
      <c r="A2" s="17" t="s">
        <v>32</v>
      </c>
      <c r="B2" s="154">
        <v>155</v>
      </c>
      <c r="C2" s="154">
        <v>5</v>
      </c>
      <c r="D2" s="154">
        <v>11</v>
      </c>
      <c r="E2" s="154">
        <v>14</v>
      </c>
      <c r="F2" s="154">
        <v>9</v>
      </c>
      <c r="G2" s="154">
        <v>2</v>
      </c>
      <c r="H2" s="154">
        <v>4</v>
      </c>
      <c r="I2" s="154">
        <v>200</v>
      </c>
    </row>
    <row r="3" spans="1:9" x14ac:dyDescent="0.25">
      <c r="A3" s="17" t="s">
        <v>19</v>
      </c>
      <c r="B3" s="154">
        <v>99</v>
      </c>
      <c r="C3" s="154">
        <v>8</v>
      </c>
      <c r="D3" s="154">
        <v>9</v>
      </c>
      <c r="E3" s="154">
        <v>3</v>
      </c>
      <c r="F3" s="154">
        <v>3</v>
      </c>
      <c r="G3" s="154">
        <v>2</v>
      </c>
      <c r="H3" s="154">
        <v>10</v>
      </c>
      <c r="I3" s="154">
        <v>134</v>
      </c>
    </row>
    <row r="4" spans="1:9" x14ac:dyDescent="0.25">
      <c r="A4" s="17" t="s">
        <v>20</v>
      </c>
      <c r="B4" s="153">
        <v>0</v>
      </c>
      <c r="C4" s="153">
        <v>0</v>
      </c>
      <c r="D4" s="153">
        <v>0</v>
      </c>
      <c r="E4" s="153">
        <v>0</v>
      </c>
      <c r="F4" s="153">
        <v>0</v>
      </c>
      <c r="G4" s="153">
        <v>0</v>
      </c>
      <c r="H4" s="153">
        <v>0</v>
      </c>
      <c r="I4" s="154">
        <v>0</v>
      </c>
    </row>
    <row r="5" spans="1:9" x14ac:dyDescent="0.25">
      <c r="A5" s="17" t="s">
        <v>16</v>
      </c>
      <c r="B5" s="153">
        <v>0</v>
      </c>
      <c r="C5" s="153">
        <v>0</v>
      </c>
      <c r="D5" s="153">
        <v>0</v>
      </c>
      <c r="E5" s="153">
        <v>0</v>
      </c>
      <c r="F5" s="153">
        <v>0</v>
      </c>
      <c r="G5" s="153">
        <v>0</v>
      </c>
      <c r="H5" s="153">
        <v>0</v>
      </c>
      <c r="I5" s="154">
        <v>0</v>
      </c>
    </row>
    <row r="6" spans="1:9" x14ac:dyDescent="0.25">
      <c r="A6" s="17" t="s">
        <v>105</v>
      </c>
      <c r="B6" s="154">
        <v>2</v>
      </c>
      <c r="C6" s="154">
        <v>0</v>
      </c>
      <c r="D6" s="154">
        <v>0</v>
      </c>
      <c r="E6" s="154">
        <v>0</v>
      </c>
      <c r="F6" s="154">
        <v>0</v>
      </c>
      <c r="G6" s="154">
        <v>0</v>
      </c>
      <c r="H6" s="154">
        <v>5</v>
      </c>
      <c r="I6" s="154">
        <v>7</v>
      </c>
    </row>
    <row r="7" spans="1:9" x14ac:dyDescent="0.25">
      <c r="A7" s="17" t="s">
        <v>65</v>
      </c>
      <c r="B7" s="154">
        <v>16162</v>
      </c>
      <c r="C7" s="154">
        <v>7089</v>
      </c>
      <c r="D7" s="154">
        <v>9653</v>
      </c>
      <c r="E7" s="154">
        <v>1754</v>
      </c>
      <c r="F7" s="154">
        <v>545</v>
      </c>
      <c r="G7" s="154">
        <v>1332</v>
      </c>
      <c r="H7" s="154">
        <v>1975</v>
      </c>
      <c r="I7" s="154">
        <v>38510</v>
      </c>
    </row>
    <row r="8" spans="1:9" x14ac:dyDescent="0.25">
      <c r="A8" s="17" t="s">
        <v>15</v>
      </c>
      <c r="B8" s="154">
        <v>191</v>
      </c>
      <c r="C8" s="154">
        <v>258</v>
      </c>
      <c r="D8" s="154">
        <v>286</v>
      </c>
      <c r="E8" s="154">
        <v>0</v>
      </c>
      <c r="F8" s="154">
        <v>86</v>
      </c>
      <c r="G8" s="154">
        <v>0</v>
      </c>
      <c r="H8" s="154">
        <v>150</v>
      </c>
      <c r="I8" s="154">
        <v>971</v>
      </c>
    </row>
    <row r="9" spans="1:9" x14ac:dyDescent="0.25">
      <c r="A9" s="17" t="s">
        <v>17</v>
      </c>
      <c r="B9" s="154">
        <v>107</v>
      </c>
      <c r="C9" s="154">
        <v>47</v>
      </c>
      <c r="D9" s="154">
        <v>28</v>
      </c>
      <c r="E9" s="154">
        <v>2</v>
      </c>
      <c r="F9" s="154">
        <v>0</v>
      </c>
      <c r="G9" s="154">
        <v>0</v>
      </c>
      <c r="H9" s="154">
        <v>0</v>
      </c>
      <c r="I9" s="154">
        <v>184</v>
      </c>
    </row>
    <row r="10" spans="1:9" x14ac:dyDescent="0.25">
      <c r="A10" s="17" t="s">
        <v>18</v>
      </c>
      <c r="B10" s="154">
        <v>51</v>
      </c>
      <c r="C10" s="154">
        <v>118</v>
      </c>
      <c r="D10" s="154">
        <v>10</v>
      </c>
      <c r="E10" s="154">
        <v>2</v>
      </c>
      <c r="F10" s="154">
        <v>27</v>
      </c>
      <c r="G10" s="154">
        <v>41</v>
      </c>
      <c r="H10" s="154">
        <v>137</v>
      </c>
      <c r="I10" s="154">
        <v>386</v>
      </c>
    </row>
    <row r="11" spans="1:9" x14ac:dyDescent="0.25">
      <c r="A11" s="17" t="s">
        <v>21</v>
      </c>
      <c r="B11" s="154">
        <v>608</v>
      </c>
      <c r="C11" s="154">
        <v>245</v>
      </c>
      <c r="D11" s="154">
        <v>112</v>
      </c>
      <c r="E11" s="154">
        <v>100</v>
      </c>
      <c r="F11" s="154">
        <v>44</v>
      </c>
      <c r="G11" s="154">
        <v>26</v>
      </c>
      <c r="H11" s="154">
        <v>78</v>
      </c>
      <c r="I11" s="154">
        <v>1213</v>
      </c>
    </row>
    <row r="12" spans="1:9" x14ac:dyDescent="0.25">
      <c r="A12" s="22" t="s">
        <v>8</v>
      </c>
      <c r="B12" s="152">
        <v>17375</v>
      </c>
      <c r="C12" s="152">
        <v>7770</v>
      </c>
      <c r="D12" s="152">
        <v>10109</v>
      </c>
      <c r="E12" s="152">
        <v>1875</v>
      </c>
      <c r="F12" s="152">
        <v>714</v>
      </c>
      <c r="G12" s="152">
        <v>1403</v>
      </c>
      <c r="H12" s="152">
        <v>2359</v>
      </c>
      <c r="I12" s="152">
        <v>41605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C1" workbookViewId="0">
      <selection activeCell="H20" sqref="H20"/>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63</v>
      </c>
      <c r="B1" s="38" t="s">
        <v>72</v>
      </c>
      <c r="C1" s="38" t="s">
        <v>27</v>
      </c>
      <c r="D1" s="38" t="s">
        <v>28</v>
      </c>
      <c r="E1" s="38" t="s">
        <v>29</v>
      </c>
      <c r="F1" s="38" t="s">
        <v>30</v>
      </c>
      <c r="G1" s="38" t="s">
        <v>31</v>
      </c>
      <c r="H1" s="38" t="s">
        <v>73</v>
      </c>
      <c r="I1" s="38" t="s">
        <v>74</v>
      </c>
      <c r="J1" s="8" t="s">
        <v>8</v>
      </c>
    </row>
    <row r="2" spans="1:10" x14ac:dyDescent="0.25">
      <c r="A2" s="17" t="s">
        <v>32</v>
      </c>
      <c r="B2" s="157">
        <v>0</v>
      </c>
      <c r="C2" s="157">
        <v>0</v>
      </c>
      <c r="D2" s="157">
        <v>9</v>
      </c>
      <c r="E2" s="157">
        <v>47</v>
      </c>
      <c r="F2" s="157">
        <v>35</v>
      </c>
      <c r="G2" s="157">
        <v>42</v>
      </c>
      <c r="H2" s="157">
        <v>57</v>
      </c>
      <c r="I2" s="157">
        <v>10</v>
      </c>
      <c r="J2" s="157">
        <v>200</v>
      </c>
    </row>
    <row r="3" spans="1:10" x14ac:dyDescent="0.25">
      <c r="A3" s="17" t="s">
        <v>19</v>
      </c>
      <c r="B3" s="157">
        <v>3</v>
      </c>
      <c r="C3" s="157">
        <v>2</v>
      </c>
      <c r="D3" s="157">
        <v>9</v>
      </c>
      <c r="E3" s="157">
        <v>12</v>
      </c>
      <c r="F3" s="157">
        <v>61</v>
      </c>
      <c r="G3" s="157">
        <v>27</v>
      </c>
      <c r="H3" s="157">
        <v>20</v>
      </c>
      <c r="I3" s="157">
        <v>0</v>
      </c>
      <c r="J3" s="157">
        <v>134</v>
      </c>
    </row>
    <row r="4" spans="1:10" x14ac:dyDescent="0.25">
      <c r="A4" s="17" t="s">
        <v>20</v>
      </c>
      <c r="B4" s="155">
        <v>0</v>
      </c>
      <c r="C4" s="155">
        <v>0</v>
      </c>
      <c r="D4" s="155">
        <v>0</v>
      </c>
      <c r="E4" s="155">
        <v>0</v>
      </c>
      <c r="F4" s="155">
        <v>0</v>
      </c>
      <c r="G4" s="155">
        <v>0</v>
      </c>
      <c r="H4" s="155">
        <v>0</v>
      </c>
      <c r="I4" s="155">
        <v>0</v>
      </c>
      <c r="J4" s="157">
        <v>0</v>
      </c>
    </row>
    <row r="5" spans="1:10" x14ac:dyDescent="0.25">
      <c r="A5" s="17" t="s">
        <v>16</v>
      </c>
      <c r="B5" s="155">
        <v>0</v>
      </c>
      <c r="C5" s="155">
        <v>0</v>
      </c>
      <c r="D5" s="155">
        <v>0</v>
      </c>
      <c r="E5" s="155">
        <v>0</v>
      </c>
      <c r="F5" s="155">
        <v>0</v>
      </c>
      <c r="G5" s="155">
        <v>0</v>
      </c>
      <c r="H5" s="155">
        <v>0</v>
      </c>
      <c r="I5" s="155">
        <v>0</v>
      </c>
      <c r="J5" s="157">
        <v>0</v>
      </c>
    </row>
    <row r="6" spans="1:10" x14ac:dyDescent="0.25">
      <c r="A6" s="17" t="s">
        <v>105</v>
      </c>
      <c r="B6" s="157">
        <v>2</v>
      </c>
      <c r="C6" s="157">
        <v>2</v>
      </c>
      <c r="D6" s="157">
        <v>2</v>
      </c>
      <c r="E6" s="157">
        <v>0</v>
      </c>
      <c r="F6" s="157">
        <v>1</v>
      </c>
      <c r="G6" s="157">
        <v>0</v>
      </c>
      <c r="H6" s="157">
        <v>0</v>
      </c>
      <c r="I6" s="157">
        <v>0</v>
      </c>
      <c r="J6" s="157">
        <v>7</v>
      </c>
    </row>
    <row r="7" spans="1:10" x14ac:dyDescent="0.25">
      <c r="A7" s="17" t="s">
        <v>65</v>
      </c>
      <c r="B7" s="157">
        <v>156</v>
      </c>
      <c r="C7" s="157">
        <v>98</v>
      </c>
      <c r="D7" s="157">
        <v>450</v>
      </c>
      <c r="E7" s="157">
        <v>1981</v>
      </c>
      <c r="F7" s="157">
        <v>7166</v>
      </c>
      <c r="G7" s="157">
        <v>13003</v>
      </c>
      <c r="H7" s="157">
        <v>10660</v>
      </c>
      <c r="I7" s="157">
        <v>4998</v>
      </c>
      <c r="J7" s="157">
        <v>38512</v>
      </c>
    </row>
    <row r="8" spans="1:10" x14ac:dyDescent="0.25">
      <c r="A8" s="17" t="s">
        <v>15</v>
      </c>
      <c r="B8" s="157">
        <v>47</v>
      </c>
      <c r="C8" s="157">
        <v>322</v>
      </c>
      <c r="D8" s="157">
        <v>469</v>
      </c>
      <c r="E8" s="157">
        <v>133</v>
      </c>
      <c r="F8" s="157">
        <v>0</v>
      </c>
      <c r="G8" s="157">
        <v>0</v>
      </c>
      <c r="H8" s="157">
        <v>0</v>
      </c>
      <c r="I8" s="157">
        <v>0</v>
      </c>
      <c r="J8" s="157">
        <v>971</v>
      </c>
    </row>
    <row r="9" spans="1:10" x14ac:dyDescent="0.25">
      <c r="A9" s="17" t="s">
        <v>17</v>
      </c>
      <c r="B9" s="157">
        <v>9</v>
      </c>
      <c r="C9" s="157">
        <v>3</v>
      </c>
      <c r="D9" s="157">
        <v>10</v>
      </c>
      <c r="E9" s="157">
        <v>15</v>
      </c>
      <c r="F9" s="157">
        <v>48</v>
      </c>
      <c r="G9" s="157">
        <v>32</v>
      </c>
      <c r="H9" s="157">
        <v>36</v>
      </c>
      <c r="I9" s="157">
        <v>31</v>
      </c>
      <c r="J9" s="157">
        <v>184</v>
      </c>
    </row>
    <row r="10" spans="1:10" x14ac:dyDescent="0.25">
      <c r="A10" s="17" t="s">
        <v>18</v>
      </c>
      <c r="B10" s="157">
        <v>40</v>
      </c>
      <c r="C10" s="157">
        <v>46</v>
      </c>
      <c r="D10" s="157">
        <v>88</v>
      </c>
      <c r="E10" s="157">
        <v>84</v>
      </c>
      <c r="F10" s="157">
        <v>73</v>
      </c>
      <c r="G10" s="157">
        <v>36</v>
      </c>
      <c r="H10" s="157">
        <v>17</v>
      </c>
      <c r="I10" s="157">
        <v>2</v>
      </c>
      <c r="J10" s="157">
        <v>386</v>
      </c>
    </row>
    <row r="11" spans="1:10" x14ac:dyDescent="0.25">
      <c r="A11" s="17" t="s">
        <v>21</v>
      </c>
      <c r="B11" s="157">
        <v>0</v>
      </c>
      <c r="C11" s="157">
        <v>0</v>
      </c>
      <c r="D11" s="157">
        <v>0</v>
      </c>
      <c r="E11" s="157">
        <v>85</v>
      </c>
      <c r="F11" s="157">
        <v>300</v>
      </c>
      <c r="G11" s="157">
        <v>310</v>
      </c>
      <c r="H11" s="157">
        <v>387</v>
      </c>
      <c r="I11" s="157">
        <v>131</v>
      </c>
      <c r="J11" s="157">
        <v>1213</v>
      </c>
    </row>
    <row r="12" spans="1:10" x14ac:dyDescent="0.25">
      <c r="A12" s="22" t="s">
        <v>8</v>
      </c>
      <c r="B12" s="156">
        <v>257</v>
      </c>
      <c r="C12" s="156">
        <v>473</v>
      </c>
      <c r="D12" s="156">
        <v>1037</v>
      </c>
      <c r="E12" s="156">
        <v>2357</v>
      </c>
      <c r="F12" s="156">
        <v>7684</v>
      </c>
      <c r="G12" s="156">
        <v>13450</v>
      </c>
      <c r="H12" s="156">
        <v>11177</v>
      </c>
      <c r="I12" s="156">
        <v>5172</v>
      </c>
      <c r="J12" s="156">
        <v>41607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E12" sqref="E12"/>
    </sheetView>
  </sheetViews>
  <sheetFormatPr defaultRowHeight="15" x14ac:dyDescent="0.25"/>
  <cols>
    <col min="1" max="1" width="24.7109375" customWidth="1"/>
    <col min="2" max="5" width="12.7109375" customWidth="1"/>
  </cols>
  <sheetData>
    <row r="1" spans="1:7" ht="15.75" x14ac:dyDescent="0.25">
      <c r="A1" s="23"/>
      <c r="B1" s="102" t="s">
        <v>75</v>
      </c>
      <c r="C1" s="102"/>
      <c r="D1" s="105" t="s">
        <v>76</v>
      </c>
      <c r="E1" s="105"/>
    </row>
    <row r="2" spans="1:7" x14ac:dyDescent="0.25">
      <c r="A2" s="50" t="s">
        <v>63</v>
      </c>
      <c r="B2" s="50" t="s">
        <v>64</v>
      </c>
      <c r="C2" s="50" t="s">
        <v>1</v>
      </c>
      <c r="D2" s="50" t="s">
        <v>3</v>
      </c>
      <c r="E2" s="50" t="s">
        <v>1</v>
      </c>
    </row>
    <row r="3" spans="1:7" x14ac:dyDescent="0.25">
      <c r="A3" s="17" t="s">
        <v>65</v>
      </c>
      <c r="B3" s="160">
        <v>25653</v>
      </c>
      <c r="C3" s="160">
        <v>4231</v>
      </c>
      <c r="D3" s="160">
        <v>44431</v>
      </c>
      <c r="E3" s="160">
        <v>2703</v>
      </c>
    </row>
    <row r="4" spans="1:7" x14ac:dyDescent="0.25">
      <c r="A4" s="18" t="s">
        <v>66</v>
      </c>
      <c r="B4" s="159">
        <v>1644</v>
      </c>
      <c r="C4" s="159">
        <v>3109</v>
      </c>
      <c r="D4" s="159">
        <v>170</v>
      </c>
      <c r="E4" s="159">
        <v>1267</v>
      </c>
    </row>
    <row r="5" spans="1:7" x14ac:dyDescent="0.25">
      <c r="A5" s="22" t="s">
        <v>8</v>
      </c>
      <c r="B5" s="158">
        <v>27297</v>
      </c>
      <c r="C5" s="158">
        <v>7340</v>
      </c>
      <c r="D5" s="158">
        <v>44601</v>
      </c>
      <c r="E5" s="158">
        <v>3970</v>
      </c>
      <c r="G5" s="21"/>
    </row>
    <row r="6" spans="1:7" ht="29.25" customHeight="1" x14ac:dyDescent="0.25">
      <c r="A6" s="97" t="s">
        <v>106</v>
      </c>
      <c r="B6" s="97"/>
      <c r="C6" s="97"/>
      <c r="D6" s="97"/>
      <c r="E6" s="97"/>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06" t="s">
        <v>213</v>
      </c>
      <c r="B1" s="106"/>
      <c r="C1" s="106"/>
      <c r="D1" s="106"/>
    </row>
    <row r="2" spans="1:4" ht="22.5" customHeight="1" x14ac:dyDescent="0.25">
      <c r="A2" s="97" t="s">
        <v>81</v>
      </c>
      <c r="B2" s="97"/>
      <c r="C2" s="97"/>
      <c r="D2" s="97"/>
    </row>
    <row r="3" spans="1:4" ht="18.75" customHeight="1" x14ac:dyDescent="0.25">
      <c r="A3" s="97" t="s">
        <v>82</v>
      </c>
      <c r="B3" s="97"/>
      <c r="C3" s="97"/>
      <c r="D3" s="97"/>
    </row>
    <row r="4" spans="1:4" ht="18.75" customHeight="1" x14ac:dyDescent="0.25">
      <c r="A4" s="103" t="s">
        <v>83</v>
      </c>
      <c r="B4" s="104"/>
      <c r="C4" s="104"/>
      <c r="D4" s="104"/>
    </row>
    <row r="5" spans="1:4" ht="18.75" customHeight="1" x14ac:dyDescent="0.25">
      <c r="A5" s="97" t="s">
        <v>84</v>
      </c>
      <c r="B5" s="97"/>
      <c r="C5" s="97"/>
      <c r="D5" s="97"/>
    </row>
    <row r="6" spans="1:4" ht="18" customHeight="1" x14ac:dyDescent="0.25">
      <c r="A6" s="97" t="s">
        <v>85</v>
      </c>
      <c r="B6" s="97"/>
      <c r="C6" s="97"/>
      <c r="D6" s="97"/>
    </row>
    <row r="7" spans="1:4" ht="22.5" customHeight="1" x14ac:dyDescent="0.25">
      <c r="A7" s="97" t="s">
        <v>86</v>
      </c>
      <c r="B7" s="97"/>
      <c r="C7" s="97"/>
      <c r="D7" s="97"/>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7" sqref="D17"/>
    </sheetView>
  </sheetViews>
  <sheetFormatPr defaultRowHeight="15" x14ac:dyDescent="0.25"/>
  <cols>
    <col min="1" max="1" width="24.7109375" customWidth="1"/>
    <col min="2" max="4" width="14.7109375" customWidth="1"/>
  </cols>
  <sheetData>
    <row r="1" spans="1:5" x14ac:dyDescent="0.25">
      <c r="A1" s="50" t="s">
        <v>63</v>
      </c>
      <c r="B1" s="50" t="s">
        <v>64</v>
      </c>
      <c r="C1" s="50" t="s">
        <v>1</v>
      </c>
      <c r="D1" s="50" t="s">
        <v>8</v>
      </c>
    </row>
    <row r="2" spans="1:5" x14ac:dyDescent="0.25">
      <c r="A2" s="17" t="s">
        <v>65</v>
      </c>
      <c r="B2" s="200">
        <v>2491719</v>
      </c>
      <c r="C2" s="200">
        <v>199802</v>
      </c>
      <c r="D2" s="200">
        <v>2691521</v>
      </c>
    </row>
    <row r="3" spans="1:5" x14ac:dyDescent="0.25">
      <c r="A3" s="18" t="s">
        <v>15</v>
      </c>
      <c r="B3" s="200">
        <v>204290</v>
      </c>
      <c r="C3" s="200">
        <v>81314</v>
      </c>
      <c r="D3" s="200">
        <v>285604</v>
      </c>
      <c r="E3" s="21"/>
    </row>
    <row r="4" spans="1:5" x14ac:dyDescent="0.25">
      <c r="A4" s="19" t="s">
        <v>18</v>
      </c>
      <c r="B4" s="200">
        <v>98130</v>
      </c>
      <c r="C4" s="200">
        <v>101030</v>
      </c>
      <c r="D4" s="200">
        <v>199160</v>
      </c>
    </row>
    <row r="5" spans="1:5" x14ac:dyDescent="0.25">
      <c r="A5" s="19" t="s">
        <v>66</v>
      </c>
      <c r="B5" s="200">
        <v>11436</v>
      </c>
      <c r="C5" s="200">
        <v>295161</v>
      </c>
      <c r="D5" s="200">
        <v>306597</v>
      </c>
    </row>
    <row r="6" spans="1:5" x14ac:dyDescent="0.25">
      <c r="A6" s="20" t="s">
        <v>8</v>
      </c>
      <c r="B6" s="201">
        <v>2805575</v>
      </c>
      <c r="C6" s="201">
        <v>677307</v>
      </c>
      <c r="D6" s="201">
        <v>3482882</v>
      </c>
    </row>
    <row r="7" spans="1:5" ht="39" customHeight="1" x14ac:dyDescent="0.25">
      <c r="A7" s="97" t="s">
        <v>116</v>
      </c>
      <c r="B7" s="97"/>
      <c r="C7" s="97"/>
      <c r="D7" s="97"/>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B1" workbookViewId="0">
      <selection activeCell="I19" sqref="I19"/>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63</v>
      </c>
      <c r="B1" s="38" t="s">
        <v>25</v>
      </c>
      <c r="C1" s="38" t="s">
        <v>68</v>
      </c>
      <c r="D1" s="38" t="s">
        <v>23</v>
      </c>
      <c r="E1" s="38" t="s">
        <v>24</v>
      </c>
      <c r="F1" s="38" t="s">
        <v>69</v>
      </c>
      <c r="G1" s="38" t="s">
        <v>26</v>
      </c>
      <c r="H1" s="38" t="s">
        <v>70</v>
      </c>
      <c r="I1" s="38" t="s">
        <v>8</v>
      </c>
    </row>
    <row r="2" spans="1:9" x14ac:dyDescent="0.25">
      <c r="A2" s="17" t="s">
        <v>65</v>
      </c>
      <c r="B2" s="203">
        <v>1493143</v>
      </c>
      <c r="C2" s="203">
        <v>650972</v>
      </c>
      <c r="D2" s="203">
        <v>280890</v>
      </c>
      <c r="E2" s="203">
        <v>92997</v>
      </c>
      <c r="F2" s="203">
        <v>18172</v>
      </c>
      <c r="G2" s="203">
        <v>96178</v>
      </c>
      <c r="H2" s="203">
        <v>59170</v>
      </c>
      <c r="I2" s="203">
        <v>2691522</v>
      </c>
    </row>
    <row r="3" spans="1:9" x14ac:dyDescent="0.25">
      <c r="A3" s="18" t="s">
        <v>66</v>
      </c>
      <c r="B3" s="203">
        <v>322513</v>
      </c>
      <c r="C3" s="203">
        <v>180083</v>
      </c>
      <c r="D3" s="203">
        <v>106910</v>
      </c>
      <c r="E3" s="203">
        <v>17276</v>
      </c>
      <c r="F3" s="203">
        <v>67095</v>
      </c>
      <c r="G3" s="203">
        <v>45945</v>
      </c>
      <c r="H3" s="203">
        <v>51543</v>
      </c>
      <c r="I3" s="203">
        <v>791365</v>
      </c>
    </row>
    <row r="4" spans="1:9" x14ac:dyDescent="0.25">
      <c r="A4" s="22" t="s">
        <v>8</v>
      </c>
      <c r="B4" s="202">
        <v>1815656</v>
      </c>
      <c r="C4" s="202">
        <v>831055</v>
      </c>
      <c r="D4" s="202">
        <v>387800</v>
      </c>
      <c r="E4" s="202">
        <v>110273</v>
      </c>
      <c r="F4" s="202">
        <v>85267</v>
      </c>
      <c r="G4" s="202">
        <v>142123</v>
      </c>
      <c r="H4" s="202">
        <v>110713</v>
      </c>
      <c r="I4" s="202">
        <v>3482887</v>
      </c>
    </row>
    <row r="5" spans="1:9" ht="18.75" customHeight="1" x14ac:dyDescent="0.25">
      <c r="A5" s="98" t="s">
        <v>117</v>
      </c>
      <c r="B5" s="98"/>
      <c r="C5" s="98"/>
      <c r="D5" s="98"/>
      <c r="E5" s="98"/>
      <c r="F5" s="98"/>
      <c r="G5" s="98"/>
      <c r="H5" s="98"/>
      <c r="I5" s="9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D16" sqref="D16"/>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64"/>
      <c r="B1" s="69" t="s">
        <v>195</v>
      </c>
      <c r="C1" s="69" t="s">
        <v>201</v>
      </c>
      <c r="D1" s="69" t="s">
        <v>205</v>
      </c>
      <c r="E1" s="133" t="s">
        <v>206</v>
      </c>
      <c r="F1" s="69" t="s">
        <v>209</v>
      </c>
    </row>
    <row r="2" spans="1:7" x14ac:dyDescent="0.25">
      <c r="A2" s="63" t="s">
        <v>52</v>
      </c>
      <c r="B2" s="43">
        <v>329761154</v>
      </c>
      <c r="C2" s="43">
        <v>343315549</v>
      </c>
      <c r="D2" s="43">
        <v>333371310</v>
      </c>
      <c r="E2" s="43">
        <v>332814300</v>
      </c>
      <c r="F2" s="43">
        <v>342084285</v>
      </c>
      <c r="G2" s="33"/>
    </row>
    <row r="3" spans="1:7" ht="15" customHeight="1" x14ac:dyDescent="0.25">
      <c r="A3" s="71" t="s">
        <v>177</v>
      </c>
      <c r="B3" s="45">
        <v>193525112</v>
      </c>
      <c r="C3" s="45">
        <v>206743614</v>
      </c>
      <c r="D3" s="45">
        <v>209859856</v>
      </c>
      <c r="E3" s="45">
        <v>205545726</v>
      </c>
      <c r="F3" s="45">
        <v>209359962</v>
      </c>
      <c r="G3" s="33"/>
    </row>
    <row r="4" spans="1:7" ht="15" customHeight="1" x14ac:dyDescent="0.25">
      <c r="A4" s="71" t="s">
        <v>178</v>
      </c>
      <c r="B4" s="45">
        <v>136236042</v>
      </c>
      <c r="C4" s="45">
        <v>136571935</v>
      </c>
      <c r="D4" s="45">
        <v>123511454</v>
      </c>
      <c r="E4" s="45">
        <v>127268573</v>
      </c>
      <c r="F4" s="45">
        <v>132724323</v>
      </c>
    </row>
    <row r="5" spans="1:7" ht="15" customHeight="1" x14ac:dyDescent="0.25">
      <c r="A5" s="66" t="s">
        <v>2</v>
      </c>
      <c r="B5" s="41">
        <v>16888898</v>
      </c>
      <c r="C5" s="41">
        <v>16900116</v>
      </c>
      <c r="D5" s="41">
        <v>15673612</v>
      </c>
      <c r="E5" s="41">
        <v>15513374</v>
      </c>
      <c r="F5" s="41">
        <v>16269924</v>
      </c>
    </row>
    <row r="6" spans="1:7" ht="15" customHeight="1" x14ac:dyDescent="0.25">
      <c r="A6" s="71" t="s">
        <v>179</v>
      </c>
      <c r="B6" s="42" t="s">
        <v>180</v>
      </c>
      <c r="C6" s="42" t="s">
        <v>180</v>
      </c>
      <c r="D6" s="42" t="s">
        <v>180</v>
      </c>
      <c r="E6" s="42" t="s">
        <v>180</v>
      </c>
      <c r="F6" s="42" t="s">
        <v>180</v>
      </c>
    </row>
    <row r="7" spans="1:7" ht="15" customHeight="1" x14ac:dyDescent="0.25">
      <c r="A7" s="71" t="s">
        <v>178</v>
      </c>
      <c r="B7" s="45">
        <v>16888898</v>
      </c>
      <c r="C7" s="45">
        <v>16900116</v>
      </c>
      <c r="D7" s="45">
        <v>15673612</v>
      </c>
      <c r="E7" s="45">
        <v>15513374</v>
      </c>
      <c r="F7" s="45">
        <v>16269924</v>
      </c>
    </row>
    <row r="8" spans="1:7" ht="15" customHeight="1" x14ac:dyDescent="0.25">
      <c r="A8" s="66" t="s">
        <v>5</v>
      </c>
      <c r="B8" s="41">
        <v>8179491</v>
      </c>
      <c r="C8" s="41">
        <v>8304539</v>
      </c>
      <c r="D8" s="41">
        <v>8227305</v>
      </c>
      <c r="E8" s="41">
        <v>7438917</v>
      </c>
      <c r="F8" s="41">
        <v>7916085</v>
      </c>
    </row>
    <row r="9" spans="1:7" ht="15" customHeight="1" x14ac:dyDescent="0.25">
      <c r="A9" s="71" t="s">
        <v>179</v>
      </c>
      <c r="B9" s="45">
        <v>2108766</v>
      </c>
      <c r="C9" s="45">
        <v>2163049</v>
      </c>
      <c r="D9" s="45">
        <v>2176024</v>
      </c>
      <c r="E9" s="45">
        <v>2172653</v>
      </c>
      <c r="F9" s="45">
        <v>2241658</v>
      </c>
    </row>
    <row r="10" spans="1:7" ht="15" customHeight="1" x14ac:dyDescent="0.25">
      <c r="A10" s="71" t="s">
        <v>178</v>
      </c>
      <c r="B10" s="45">
        <v>6070725</v>
      </c>
      <c r="C10" s="45">
        <v>6141490</v>
      </c>
      <c r="D10" s="45">
        <v>6051281</v>
      </c>
      <c r="E10" s="45">
        <v>5266265</v>
      </c>
      <c r="F10" s="45">
        <v>5674427</v>
      </c>
    </row>
    <row r="11" spans="1:7" ht="15" customHeight="1" x14ac:dyDescent="0.25">
      <c r="A11" s="66" t="s">
        <v>181</v>
      </c>
      <c r="B11" s="41">
        <v>31450000</v>
      </c>
      <c r="C11" s="41">
        <v>31450000</v>
      </c>
      <c r="D11" s="41">
        <v>31450000</v>
      </c>
      <c r="E11" s="41">
        <v>31450000</v>
      </c>
      <c r="F11" s="41">
        <v>31450000</v>
      </c>
    </row>
    <row r="12" spans="1:7" ht="15" customHeight="1" x14ac:dyDescent="0.25">
      <c r="A12" s="71" t="s">
        <v>179</v>
      </c>
      <c r="B12" s="45" t="s">
        <v>210</v>
      </c>
      <c r="C12" s="45" t="s">
        <v>210</v>
      </c>
      <c r="D12" s="45" t="s">
        <v>210</v>
      </c>
      <c r="E12" s="45" t="s">
        <v>210</v>
      </c>
      <c r="F12" s="45" t="s">
        <v>210</v>
      </c>
    </row>
    <row r="13" spans="1:7" ht="15" customHeight="1" x14ac:dyDescent="0.25">
      <c r="A13" s="71" t="s">
        <v>178</v>
      </c>
      <c r="B13" s="45" t="s">
        <v>210</v>
      </c>
      <c r="C13" s="45" t="s">
        <v>210</v>
      </c>
      <c r="D13" s="45" t="s">
        <v>210</v>
      </c>
      <c r="E13" s="45" t="s">
        <v>210</v>
      </c>
      <c r="F13" s="45" t="s">
        <v>210</v>
      </c>
    </row>
    <row r="14" spans="1:7" ht="15" customHeight="1" x14ac:dyDescent="0.25">
      <c r="A14" s="66" t="s">
        <v>182</v>
      </c>
      <c r="B14" s="41">
        <v>4420000</v>
      </c>
      <c r="C14" s="41">
        <v>4420000</v>
      </c>
      <c r="D14" s="41">
        <v>4420000</v>
      </c>
      <c r="E14" s="41">
        <v>4420000</v>
      </c>
      <c r="F14" s="41">
        <v>4420000</v>
      </c>
    </row>
    <row r="15" spans="1:7" ht="15" customHeight="1" x14ac:dyDescent="0.25">
      <c r="A15" s="71" t="s">
        <v>179</v>
      </c>
      <c r="B15" s="45" t="s">
        <v>210</v>
      </c>
      <c r="C15" s="45" t="s">
        <v>210</v>
      </c>
      <c r="D15" s="45" t="s">
        <v>210</v>
      </c>
      <c r="E15" s="45" t="s">
        <v>210</v>
      </c>
      <c r="F15" s="45" t="s">
        <v>210</v>
      </c>
    </row>
    <row r="16" spans="1:7" ht="15" customHeight="1" x14ac:dyDescent="0.25">
      <c r="A16" s="71" t="s">
        <v>178</v>
      </c>
      <c r="B16" s="45" t="s">
        <v>210</v>
      </c>
      <c r="C16" s="45" t="s">
        <v>210</v>
      </c>
      <c r="D16" s="45" t="s">
        <v>210</v>
      </c>
      <c r="E16" s="45" t="s">
        <v>210</v>
      </c>
      <c r="F16" s="45" t="s">
        <v>210</v>
      </c>
    </row>
    <row r="17" spans="1:6" ht="24.75" customHeight="1" x14ac:dyDescent="0.25">
      <c r="A17" s="66" t="s">
        <v>183</v>
      </c>
      <c r="B17" s="41">
        <v>1700000</v>
      </c>
      <c r="C17" s="41">
        <v>1700000</v>
      </c>
      <c r="D17" s="41">
        <v>1700000</v>
      </c>
      <c r="E17" s="41">
        <v>1700000</v>
      </c>
      <c r="F17" s="41">
        <v>1700000</v>
      </c>
    </row>
    <row r="18" spans="1:6" ht="14.25" customHeight="1" x14ac:dyDescent="0.25">
      <c r="A18" s="71" t="s">
        <v>179</v>
      </c>
      <c r="B18" s="45" t="s">
        <v>210</v>
      </c>
      <c r="C18" s="45" t="s">
        <v>210</v>
      </c>
      <c r="D18" s="45" t="s">
        <v>210</v>
      </c>
      <c r="E18" s="45" t="s">
        <v>210</v>
      </c>
      <c r="F18" s="45" t="s">
        <v>210</v>
      </c>
    </row>
    <row r="19" spans="1:6" ht="14.25" customHeight="1" x14ac:dyDescent="0.25">
      <c r="A19" s="71" t="s">
        <v>178</v>
      </c>
      <c r="B19" s="45" t="s">
        <v>210</v>
      </c>
      <c r="C19" s="45" t="s">
        <v>210</v>
      </c>
      <c r="D19" s="45" t="s">
        <v>210</v>
      </c>
      <c r="E19" s="45" t="s">
        <v>210</v>
      </c>
      <c r="F19" s="45" t="s">
        <v>210</v>
      </c>
    </row>
    <row r="20" spans="1:6" ht="15.95" customHeight="1" x14ac:dyDescent="0.25">
      <c r="A20" s="66" t="s">
        <v>8</v>
      </c>
      <c r="B20" s="41">
        <v>392399543</v>
      </c>
      <c r="C20" s="41">
        <v>406090205</v>
      </c>
      <c r="D20" s="41">
        <v>394842227</v>
      </c>
      <c r="E20" s="41">
        <v>393336591</v>
      </c>
      <c r="F20" s="41">
        <v>403840294</v>
      </c>
    </row>
    <row r="21" spans="1:6" ht="15.95" customHeight="1" x14ac:dyDescent="0.25">
      <c r="A21" s="75"/>
      <c r="B21" s="75"/>
      <c r="C21" s="75"/>
      <c r="D21" s="75"/>
      <c r="E21" s="75"/>
      <c r="F21" s="75"/>
    </row>
    <row r="22" spans="1:6" ht="57" customHeight="1" x14ac:dyDescent="0.25">
      <c r="A22" s="76" t="s">
        <v>184</v>
      </c>
      <c r="B22" s="77"/>
      <c r="C22" s="77"/>
      <c r="D22" s="77"/>
      <c r="E22" s="77"/>
      <c r="F22" s="78"/>
    </row>
    <row r="23" spans="1:6" ht="17.25" customHeight="1" x14ac:dyDescent="0.25">
      <c r="A23" s="79" t="s">
        <v>9</v>
      </c>
      <c r="B23" s="80"/>
      <c r="C23" s="80"/>
      <c r="D23" s="80"/>
      <c r="E23" s="80"/>
      <c r="F23" s="81"/>
    </row>
    <row r="24" spans="1:6" ht="15" customHeight="1" x14ac:dyDescent="0.25">
      <c r="A24" s="79" t="s">
        <v>10</v>
      </c>
      <c r="B24" s="80"/>
      <c r="C24" s="80"/>
      <c r="D24" s="80"/>
      <c r="E24" s="80"/>
      <c r="F24" s="81"/>
    </row>
    <row r="25" spans="1:6" ht="15" customHeight="1" x14ac:dyDescent="0.25">
      <c r="A25" s="79" t="s">
        <v>11</v>
      </c>
      <c r="B25" s="80"/>
      <c r="C25" s="80"/>
      <c r="D25" s="80"/>
      <c r="E25" s="80"/>
      <c r="F25" s="81"/>
    </row>
    <row r="26" spans="1:6" ht="15" customHeight="1" x14ac:dyDescent="0.25">
      <c r="A26" s="79" t="s">
        <v>185</v>
      </c>
      <c r="B26" s="80"/>
      <c r="C26" s="80"/>
      <c r="D26" s="80"/>
      <c r="E26" s="80"/>
      <c r="F26" s="81"/>
    </row>
    <row r="27" spans="1:6" ht="24.75" customHeight="1" x14ac:dyDescent="0.25">
      <c r="A27" s="72" t="s">
        <v>12</v>
      </c>
      <c r="B27" s="73"/>
      <c r="C27" s="73"/>
      <c r="D27" s="73"/>
      <c r="E27" s="73"/>
      <c r="F27" s="7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F18" sqref="F1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0" t="s">
        <v>63</v>
      </c>
      <c r="B1" s="38" t="s">
        <v>72</v>
      </c>
      <c r="C1" s="38" t="s">
        <v>27</v>
      </c>
      <c r="D1" s="38" t="s">
        <v>28</v>
      </c>
      <c r="E1" s="38" t="s">
        <v>29</v>
      </c>
      <c r="F1" s="38" t="s">
        <v>30</v>
      </c>
      <c r="G1" s="38" t="s">
        <v>31</v>
      </c>
      <c r="H1" s="38" t="s">
        <v>73</v>
      </c>
      <c r="I1" s="38" t="s">
        <v>74</v>
      </c>
      <c r="J1" s="8" t="s">
        <v>8</v>
      </c>
    </row>
    <row r="2" spans="1:10" x14ac:dyDescent="0.25">
      <c r="A2" s="17" t="s">
        <v>65</v>
      </c>
      <c r="B2" s="204">
        <v>212370</v>
      </c>
      <c r="C2" s="204">
        <v>33228</v>
      </c>
      <c r="D2" s="204">
        <v>236875</v>
      </c>
      <c r="E2" s="204">
        <v>528007</v>
      </c>
      <c r="F2" s="204">
        <v>758805</v>
      </c>
      <c r="G2" s="204">
        <v>564927</v>
      </c>
      <c r="H2" s="204">
        <v>291602</v>
      </c>
      <c r="I2" s="204">
        <v>65708</v>
      </c>
      <c r="J2" s="204">
        <v>2691522</v>
      </c>
    </row>
    <row r="3" spans="1:10" x14ac:dyDescent="0.25">
      <c r="A3" s="18" t="s">
        <v>66</v>
      </c>
      <c r="B3" s="204">
        <v>86933</v>
      </c>
      <c r="C3" s="204">
        <v>130681</v>
      </c>
      <c r="D3" s="204">
        <v>195105</v>
      </c>
      <c r="E3" s="204">
        <v>111076</v>
      </c>
      <c r="F3" s="204">
        <v>141764</v>
      </c>
      <c r="G3" s="204">
        <v>69599</v>
      </c>
      <c r="H3" s="204">
        <v>50181</v>
      </c>
      <c r="I3" s="204">
        <v>6021</v>
      </c>
      <c r="J3" s="204">
        <v>791360</v>
      </c>
    </row>
    <row r="4" spans="1:10" x14ac:dyDescent="0.25">
      <c r="A4" s="22" t="s">
        <v>8</v>
      </c>
      <c r="B4" s="205">
        <v>299303</v>
      </c>
      <c r="C4" s="205">
        <v>163909</v>
      </c>
      <c r="D4" s="205">
        <v>431980</v>
      </c>
      <c r="E4" s="205">
        <v>639083</v>
      </c>
      <c r="F4" s="205">
        <v>900569</v>
      </c>
      <c r="G4" s="205">
        <v>634526</v>
      </c>
      <c r="H4" s="205">
        <v>341783</v>
      </c>
      <c r="I4" s="205">
        <v>71729</v>
      </c>
      <c r="J4" s="205">
        <v>3482882</v>
      </c>
    </row>
    <row r="5" spans="1:10" x14ac:dyDescent="0.25">
      <c r="A5" s="98" t="s">
        <v>208</v>
      </c>
      <c r="B5" s="98"/>
      <c r="C5" s="98"/>
      <c r="D5" s="98"/>
      <c r="E5" s="98"/>
      <c r="F5" s="98"/>
      <c r="G5" s="98"/>
      <c r="H5" s="98"/>
      <c r="I5" s="98"/>
      <c r="J5" s="98"/>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4" sqref="E14"/>
    </sheetView>
  </sheetViews>
  <sheetFormatPr defaultRowHeight="15" x14ac:dyDescent="0.25"/>
  <cols>
    <col min="1" max="1" width="24.7109375" customWidth="1"/>
    <col min="2" max="5" width="12.7109375" customWidth="1"/>
  </cols>
  <sheetData>
    <row r="1" spans="1:5" ht="15.75" x14ac:dyDescent="0.25">
      <c r="A1" s="23"/>
      <c r="B1" s="102" t="s">
        <v>75</v>
      </c>
      <c r="C1" s="102"/>
      <c r="D1" s="102" t="s">
        <v>76</v>
      </c>
      <c r="E1" s="102"/>
    </row>
    <row r="2" spans="1:5" x14ac:dyDescent="0.25">
      <c r="A2" s="50" t="s">
        <v>63</v>
      </c>
      <c r="B2" s="50" t="s">
        <v>64</v>
      </c>
      <c r="C2" s="50" t="s">
        <v>1</v>
      </c>
      <c r="D2" s="50" t="s">
        <v>3</v>
      </c>
      <c r="E2" s="50" t="s">
        <v>1</v>
      </c>
    </row>
    <row r="3" spans="1:5" x14ac:dyDescent="0.25">
      <c r="A3" s="17" t="s">
        <v>65</v>
      </c>
      <c r="B3" s="208">
        <v>2134889</v>
      </c>
      <c r="C3" s="208">
        <v>232281</v>
      </c>
      <c r="D3" s="208">
        <v>2848549</v>
      </c>
      <c r="E3" s="208">
        <v>167324</v>
      </c>
    </row>
    <row r="4" spans="1:5" x14ac:dyDescent="0.25">
      <c r="A4" s="18" t="s">
        <v>66</v>
      </c>
      <c r="B4" s="207">
        <v>551797</v>
      </c>
      <c r="C4" s="207">
        <v>681196</v>
      </c>
      <c r="D4" s="207">
        <v>75915</v>
      </c>
      <c r="E4" s="207">
        <v>273818</v>
      </c>
    </row>
    <row r="5" spans="1:5" x14ac:dyDescent="0.25">
      <c r="A5" s="22" t="s">
        <v>8</v>
      </c>
      <c r="B5" s="206">
        <v>2686686</v>
      </c>
      <c r="C5" s="206">
        <v>913477</v>
      </c>
      <c r="D5" s="206">
        <v>2924464</v>
      </c>
      <c r="E5" s="206">
        <v>441142</v>
      </c>
    </row>
    <row r="6" spans="1:5" ht="33.75" customHeight="1" x14ac:dyDescent="0.25">
      <c r="A6" s="97" t="s">
        <v>118</v>
      </c>
      <c r="B6" s="97"/>
      <c r="C6" s="97"/>
      <c r="D6" s="97"/>
      <c r="E6" s="97"/>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7" sqref="D17"/>
    </sheetView>
  </sheetViews>
  <sheetFormatPr defaultRowHeight="15" x14ac:dyDescent="0.25"/>
  <cols>
    <col min="1" max="1" width="24.7109375" customWidth="1"/>
    <col min="2" max="4" width="14.7109375" customWidth="1"/>
  </cols>
  <sheetData>
    <row r="1" spans="1:4" ht="87.75" customHeight="1" x14ac:dyDescent="0.25">
      <c r="A1" s="97" t="s">
        <v>214</v>
      </c>
      <c r="B1" s="97"/>
      <c r="C1" s="97"/>
      <c r="D1" s="97"/>
    </row>
    <row r="2" spans="1:4" ht="22.5" customHeight="1" x14ac:dyDescent="0.25">
      <c r="A2" s="97" t="s">
        <v>81</v>
      </c>
      <c r="B2" s="97"/>
      <c r="C2" s="97"/>
      <c r="D2" s="97"/>
    </row>
    <row r="3" spans="1:4" ht="18.75" customHeight="1" x14ac:dyDescent="0.25">
      <c r="A3" s="97" t="s">
        <v>82</v>
      </c>
      <c r="B3" s="97"/>
      <c r="C3" s="97"/>
      <c r="D3" s="97"/>
    </row>
    <row r="4" spans="1:4" ht="18.75" customHeight="1" x14ac:dyDescent="0.25">
      <c r="A4" s="103" t="s">
        <v>83</v>
      </c>
      <c r="B4" s="104"/>
      <c r="C4" s="104"/>
      <c r="D4" s="104"/>
    </row>
    <row r="5" spans="1:4" ht="18.75" customHeight="1" x14ac:dyDescent="0.25">
      <c r="A5" s="97" t="s">
        <v>84</v>
      </c>
      <c r="B5" s="97"/>
      <c r="C5" s="97"/>
      <c r="D5" s="97"/>
    </row>
    <row r="6" spans="1:4" ht="18" customHeight="1" x14ac:dyDescent="0.25">
      <c r="A6" s="97" t="s">
        <v>85</v>
      </c>
      <c r="B6" s="97"/>
      <c r="C6" s="97"/>
      <c r="D6" s="97"/>
    </row>
    <row r="7" spans="1:4" ht="22.5" customHeight="1" x14ac:dyDescent="0.25">
      <c r="A7" s="97" t="s">
        <v>86</v>
      </c>
      <c r="B7" s="97"/>
      <c r="C7" s="97"/>
      <c r="D7" s="97"/>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16" sqref="F16"/>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100</v>
      </c>
    </row>
    <row r="2" spans="1:4" ht="15.75" customHeight="1" x14ac:dyDescent="0.25">
      <c r="A2" s="18" t="s">
        <v>101</v>
      </c>
      <c r="B2" s="58">
        <v>0</v>
      </c>
      <c r="C2" s="58">
        <v>14551446</v>
      </c>
      <c r="D2" s="58">
        <v>14551446</v>
      </c>
    </row>
    <row r="3" spans="1:4" x14ac:dyDescent="0.25">
      <c r="A3" s="18" t="s">
        <v>102</v>
      </c>
      <c r="B3" s="62">
        <v>0</v>
      </c>
      <c r="C3" s="58">
        <v>424407</v>
      </c>
      <c r="D3" s="58">
        <v>424407</v>
      </c>
    </row>
    <row r="4" spans="1:4" x14ac:dyDescent="0.25">
      <c r="A4" s="17" t="s">
        <v>103</v>
      </c>
      <c r="B4" s="62">
        <v>0</v>
      </c>
      <c r="C4" s="58">
        <v>1294071</v>
      </c>
      <c r="D4" s="58">
        <v>1294071</v>
      </c>
    </row>
    <row r="5" spans="1:4" x14ac:dyDescent="0.25">
      <c r="A5" s="22" t="s">
        <v>8</v>
      </c>
      <c r="B5" s="62" t="s">
        <v>196</v>
      </c>
      <c r="C5" s="62">
        <v>16269924</v>
      </c>
      <c r="D5" s="62">
        <v>16269924</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C1" workbookViewId="0">
      <selection activeCell="K21" sqref="K21"/>
    </sheetView>
  </sheetViews>
  <sheetFormatPr defaultRowHeight="15" x14ac:dyDescent="0.25"/>
  <cols>
    <col min="1" max="1" width="24.7109375" customWidth="1"/>
    <col min="2" max="2" width="10" bestFit="1" customWidth="1"/>
    <col min="3" max="3" width="11" bestFit="1" customWidth="1"/>
    <col min="4" max="5" width="10" bestFit="1" customWidth="1"/>
    <col min="6" max="8" width="10" customWidth="1"/>
    <col min="9" max="9" width="11" bestFit="1" customWidth="1"/>
  </cols>
  <sheetData>
    <row r="1" spans="1:9" ht="15.75" x14ac:dyDescent="0.25">
      <c r="A1" s="50" t="s">
        <v>63</v>
      </c>
      <c r="B1" s="38" t="s">
        <v>68</v>
      </c>
      <c r="C1" s="38" t="s">
        <v>25</v>
      </c>
      <c r="D1" s="38" t="s">
        <v>23</v>
      </c>
      <c r="E1" s="38" t="s">
        <v>24</v>
      </c>
      <c r="F1" s="38" t="s">
        <v>69</v>
      </c>
      <c r="G1" s="38" t="s">
        <v>26</v>
      </c>
      <c r="H1" s="38" t="s">
        <v>70</v>
      </c>
      <c r="I1" s="38" t="s">
        <v>8</v>
      </c>
    </row>
    <row r="2" spans="1:9" x14ac:dyDescent="0.25">
      <c r="A2" s="18" t="s">
        <v>101</v>
      </c>
      <c r="B2" s="55">
        <v>2237321</v>
      </c>
      <c r="C2" s="55">
        <v>9805201</v>
      </c>
      <c r="D2" s="55">
        <v>596206</v>
      </c>
      <c r="E2" s="55">
        <v>840630</v>
      </c>
      <c r="F2" s="55">
        <v>554592</v>
      </c>
      <c r="G2" s="55">
        <v>144192</v>
      </c>
      <c r="H2" s="55">
        <v>373304</v>
      </c>
      <c r="I2" s="55">
        <v>14551446</v>
      </c>
    </row>
    <row r="3" spans="1:9" x14ac:dyDescent="0.25">
      <c r="A3" s="18" t="s">
        <v>102</v>
      </c>
      <c r="B3" s="55">
        <v>73159</v>
      </c>
      <c r="C3" s="55">
        <v>186931</v>
      </c>
      <c r="D3" s="55">
        <v>61241</v>
      </c>
      <c r="E3" s="55">
        <v>33844</v>
      </c>
      <c r="F3" s="55">
        <v>8611</v>
      </c>
      <c r="G3" s="55">
        <v>27290</v>
      </c>
      <c r="H3" s="55">
        <v>33330</v>
      </c>
      <c r="I3" s="55">
        <v>424406</v>
      </c>
    </row>
    <row r="4" spans="1:9" x14ac:dyDescent="0.25">
      <c r="A4" s="17" t="s">
        <v>103</v>
      </c>
      <c r="B4" s="55">
        <v>162644</v>
      </c>
      <c r="C4" s="55">
        <v>346266</v>
      </c>
      <c r="D4" s="55">
        <v>44860</v>
      </c>
      <c r="E4" s="55">
        <v>61154</v>
      </c>
      <c r="F4" s="55">
        <v>52085</v>
      </c>
      <c r="G4" s="55">
        <v>15636</v>
      </c>
      <c r="H4" s="55">
        <v>611427</v>
      </c>
      <c r="I4" s="55">
        <v>1294072</v>
      </c>
    </row>
    <row r="5" spans="1:9" x14ac:dyDescent="0.25">
      <c r="A5" s="22" t="s">
        <v>8</v>
      </c>
      <c r="B5" s="62">
        <v>2473124</v>
      </c>
      <c r="C5" s="62">
        <v>10338398</v>
      </c>
      <c r="D5" s="62">
        <v>702307</v>
      </c>
      <c r="E5" s="62">
        <v>935628</v>
      </c>
      <c r="F5" s="62">
        <v>615288</v>
      </c>
      <c r="G5" s="62">
        <v>187118</v>
      </c>
      <c r="H5" s="62">
        <v>1018061</v>
      </c>
      <c r="I5" s="62">
        <v>16269924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24" sqref="H2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63</v>
      </c>
      <c r="B1" s="38" t="s">
        <v>72</v>
      </c>
      <c r="C1" s="38" t="s">
        <v>27</v>
      </c>
      <c r="D1" s="38" t="s">
        <v>28</v>
      </c>
      <c r="E1" s="38" t="s">
        <v>29</v>
      </c>
      <c r="F1" s="38" t="s">
        <v>30</v>
      </c>
      <c r="G1" s="7" t="s">
        <v>104</v>
      </c>
      <c r="H1" s="8" t="s">
        <v>8</v>
      </c>
    </row>
    <row r="2" spans="1:8" x14ac:dyDescent="0.25">
      <c r="A2" s="18" t="s">
        <v>101</v>
      </c>
      <c r="B2" s="56">
        <v>1620382</v>
      </c>
      <c r="C2" s="56">
        <v>819894</v>
      </c>
      <c r="D2" s="56">
        <v>2473503</v>
      </c>
      <c r="E2" s="56">
        <v>2313715</v>
      </c>
      <c r="F2" s="56">
        <v>3633377</v>
      </c>
      <c r="G2" s="56">
        <v>3690575</v>
      </c>
      <c r="H2" s="56">
        <v>14551446</v>
      </c>
    </row>
    <row r="3" spans="1:8" x14ac:dyDescent="0.25">
      <c r="A3" s="18" t="s">
        <v>102</v>
      </c>
      <c r="B3" s="56">
        <v>23888</v>
      </c>
      <c r="C3" s="56">
        <v>11369</v>
      </c>
      <c r="D3" s="56">
        <v>25723</v>
      </c>
      <c r="E3" s="56">
        <v>48970</v>
      </c>
      <c r="F3" s="56">
        <v>118593</v>
      </c>
      <c r="G3" s="56">
        <v>195865</v>
      </c>
      <c r="H3" s="56">
        <v>424408</v>
      </c>
    </row>
    <row r="4" spans="1:8" x14ac:dyDescent="0.25">
      <c r="A4" s="17" t="s">
        <v>103</v>
      </c>
      <c r="B4" s="56">
        <v>148021</v>
      </c>
      <c r="C4" s="56">
        <v>100911</v>
      </c>
      <c r="D4" s="56">
        <v>172241</v>
      </c>
      <c r="E4" s="56">
        <v>253427</v>
      </c>
      <c r="F4" s="56">
        <v>383047</v>
      </c>
      <c r="G4" s="56">
        <v>236425</v>
      </c>
      <c r="H4" s="56">
        <v>1294072</v>
      </c>
    </row>
    <row r="5" spans="1:8" x14ac:dyDescent="0.25">
      <c r="A5" s="22" t="s">
        <v>8</v>
      </c>
      <c r="B5" s="57">
        <v>1792291</v>
      </c>
      <c r="C5" s="57">
        <v>932174</v>
      </c>
      <c r="D5" s="57">
        <v>2671467</v>
      </c>
      <c r="E5" s="57">
        <v>2616112</v>
      </c>
      <c r="F5" s="57">
        <v>4135017</v>
      </c>
      <c r="G5" s="57">
        <v>4122865</v>
      </c>
      <c r="H5" s="49">
        <v>16269926</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16" sqref="F16"/>
    </sheetView>
  </sheetViews>
  <sheetFormatPr defaultRowHeight="15" x14ac:dyDescent="0.25"/>
  <cols>
    <col min="1" max="1" width="24.7109375" customWidth="1"/>
    <col min="2" max="5" width="12.7109375" customWidth="1"/>
  </cols>
  <sheetData>
    <row r="1" spans="1:5" ht="15.75" x14ac:dyDescent="0.25">
      <c r="A1" s="23"/>
      <c r="B1" s="102" t="s">
        <v>75</v>
      </c>
      <c r="C1" s="102"/>
      <c r="D1" s="105" t="s">
        <v>76</v>
      </c>
      <c r="E1" s="105"/>
    </row>
    <row r="2" spans="1:5" x14ac:dyDescent="0.25">
      <c r="A2" s="50" t="s">
        <v>63</v>
      </c>
      <c r="B2" s="50" t="s">
        <v>64</v>
      </c>
      <c r="C2" s="50" t="s">
        <v>1</v>
      </c>
      <c r="D2" s="50" t="s">
        <v>3</v>
      </c>
      <c r="E2" s="50" t="s">
        <v>1</v>
      </c>
    </row>
    <row r="3" spans="1:5" x14ac:dyDescent="0.25">
      <c r="A3" s="18" t="s">
        <v>101</v>
      </c>
      <c r="B3" s="59">
        <v>0</v>
      </c>
      <c r="C3" s="59">
        <v>26651974</v>
      </c>
      <c r="D3" s="58" t="s">
        <v>198</v>
      </c>
      <c r="E3" s="58">
        <v>2450917</v>
      </c>
    </row>
    <row r="4" spans="1:5" x14ac:dyDescent="0.25">
      <c r="A4" s="18" t="s">
        <v>102</v>
      </c>
      <c r="B4" s="59">
        <v>0</v>
      </c>
      <c r="C4" s="59">
        <v>467210</v>
      </c>
      <c r="D4" s="58" t="s">
        <v>198</v>
      </c>
      <c r="E4" s="58">
        <v>381604</v>
      </c>
    </row>
    <row r="5" spans="1:5" x14ac:dyDescent="0.25">
      <c r="A5" s="17" t="s">
        <v>103</v>
      </c>
      <c r="B5" s="60">
        <v>0</v>
      </c>
      <c r="C5" s="60">
        <v>1904418</v>
      </c>
      <c r="D5" s="58" t="s">
        <v>198</v>
      </c>
      <c r="E5" s="58">
        <v>683724</v>
      </c>
    </row>
    <row r="6" spans="1:5" x14ac:dyDescent="0.25">
      <c r="A6" s="22" t="s">
        <v>8</v>
      </c>
      <c r="B6" s="61" t="s">
        <v>198</v>
      </c>
      <c r="C6" s="61">
        <v>29023602</v>
      </c>
      <c r="D6" s="61" t="s">
        <v>219</v>
      </c>
      <c r="E6" s="61">
        <v>3516245</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11" sqref="G11"/>
    </sheetView>
  </sheetViews>
  <sheetFormatPr defaultRowHeight="15" x14ac:dyDescent="0.25"/>
  <cols>
    <col min="1" max="1" width="24.7109375" customWidth="1"/>
    <col min="2" max="4" width="14.7109375" customWidth="1"/>
  </cols>
  <sheetData>
    <row r="1" spans="1:4" ht="73.5" customHeight="1" x14ac:dyDescent="0.25">
      <c r="A1" s="97" t="s">
        <v>212</v>
      </c>
      <c r="B1" s="97"/>
      <c r="C1" s="97"/>
      <c r="D1" s="97"/>
    </row>
    <row r="2" spans="1:4" ht="22.5" customHeight="1" x14ac:dyDescent="0.25">
      <c r="A2" s="97" t="s">
        <v>81</v>
      </c>
      <c r="B2" s="97"/>
      <c r="C2" s="97"/>
      <c r="D2" s="97"/>
    </row>
    <row r="3" spans="1:4" ht="18.75" customHeight="1" x14ac:dyDescent="0.25">
      <c r="A3" s="97" t="s">
        <v>82</v>
      </c>
      <c r="B3" s="97"/>
      <c r="C3" s="97"/>
      <c r="D3" s="97"/>
    </row>
    <row r="4" spans="1:4" ht="18.75" customHeight="1" x14ac:dyDescent="0.25">
      <c r="A4" s="103" t="s">
        <v>83</v>
      </c>
      <c r="B4" s="104"/>
      <c r="C4" s="104"/>
      <c r="D4" s="104"/>
    </row>
    <row r="5" spans="1:4" ht="18.75" customHeight="1" x14ac:dyDescent="0.25">
      <c r="A5" s="97" t="s">
        <v>84</v>
      </c>
      <c r="B5" s="97"/>
      <c r="C5" s="97"/>
      <c r="D5" s="97"/>
    </row>
    <row r="6" spans="1:4" ht="18" customHeight="1" x14ac:dyDescent="0.25">
      <c r="A6" s="97" t="s">
        <v>85</v>
      </c>
      <c r="B6" s="97"/>
      <c r="C6" s="97"/>
      <c r="D6" s="97"/>
    </row>
    <row r="7" spans="1:4" ht="22.5" customHeight="1" x14ac:dyDescent="0.25">
      <c r="A7" s="97" t="s">
        <v>86</v>
      </c>
      <c r="B7" s="97"/>
      <c r="C7" s="97"/>
      <c r="D7" s="97"/>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5" sqref="D15"/>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8</v>
      </c>
    </row>
    <row r="2" spans="1:4" ht="15.75" customHeight="1" x14ac:dyDescent="0.25">
      <c r="A2" s="18" t="s">
        <v>101</v>
      </c>
      <c r="B2" s="58">
        <v>0</v>
      </c>
      <c r="C2" s="162">
        <v>594</v>
      </c>
      <c r="D2" s="162">
        <v>594</v>
      </c>
    </row>
    <row r="3" spans="1:4" x14ac:dyDescent="0.25">
      <c r="A3" s="18" t="s">
        <v>102</v>
      </c>
      <c r="B3" s="62">
        <v>0</v>
      </c>
      <c r="C3" s="162">
        <v>42</v>
      </c>
      <c r="D3" s="162">
        <v>42</v>
      </c>
    </row>
    <row r="4" spans="1:4" x14ac:dyDescent="0.25">
      <c r="A4" s="17" t="s">
        <v>103</v>
      </c>
      <c r="B4" s="62">
        <v>0</v>
      </c>
      <c r="C4" s="162">
        <v>225</v>
      </c>
      <c r="D4" s="162">
        <v>225</v>
      </c>
    </row>
    <row r="5" spans="1:4" x14ac:dyDescent="0.25">
      <c r="A5" s="22" t="s">
        <v>8</v>
      </c>
      <c r="B5" s="62" t="s">
        <v>196</v>
      </c>
      <c r="C5" s="161">
        <v>861</v>
      </c>
      <c r="D5" s="161">
        <v>861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17" sqref="I1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63</v>
      </c>
      <c r="B1" s="38" t="s">
        <v>68</v>
      </c>
      <c r="C1" s="38" t="s">
        <v>25</v>
      </c>
      <c r="D1" s="38" t="s">
        <v>23</v>
      </c>
      <c r="E1" s="38" t="s">
        <v>24</v>
      </c>
      <c r="F1" s="38" t="s">
        <v>69</v>
      </c>
      <c r="G1" s="38" t="s">
        <v>26</v>
      </c>
      <c r="H1" s="38" t="s">
        <v>70</v>
      </c>
      <c r="I1" s="38" t="s">
        <v>8</v>
      </c>
    </row>
    <row r="2" spans="1:9" x14ac:dyDescent="0.25">
      <c r="A2" s="18" t="s">
        <v>101</v>
      </c>
      <c r="B2" s="163">
        <v>117</v>
      </c>
      <c r="C2" s="163">
        <v>172</v>
      </c>
      <c r="D2" s="163">
        <v>32</v>
      </c>
      <c r="E2" s="163">
        <v>86</v>
      </c>
      <c r="F2" s="163">
        <v>89</v>
      </c>
      <c r="G2" s="163">
        <v>46</v>
      </c>
      <c r="H2" s="163">
        <v>52</v>
      </c>
      <c r="I2" s="163">
        <v>594</v>
      </c>
    </row>
    <row r="3" spans="1:9" x14ac:dyDescent="0.25">
      <c r="A3" s="18" t="s">
        <v>102</v>
      </c>
      <c r="B3" s="163">
        <v>17</v>
      </c>
      <c r="C3" s="163">
        <v>15</v>
      </c>
      <c r="D3" s="163">
        <v>1</v>
      </c>
      <c r="E3" s="163">
        <v>4</v>
      </c>
      <c r="F3" s="163">
        <v>2</v>
      </c>
      <c r="G3" s="163">
        <v>1</v>
      </c>
      <c r="H3" s="163">
        <v>2</v>
      </c>
      <c r="I3" s="163">
        <v>42</v>
      </c>
    </row>
    <row r="4" spans="1:9" x14ac:dyDescent="0.25">
      <c r="A4" s="17" t="s">
        <v>103</v>
      </c>
      <c r="B4" s="163">
        <v>6</v>
      </c>
      <c r="C4" s="163">
        <v>59</v>
      </c>
      <c r="D4" s="163">
        <v>6</v>
      </c>
      <c r="E4" s="163">
        <v>5</v>
      </c>
      <c r="F4" s="163">
        <v>1</v>
      </c>
      <c r="G4" s="163">
        <v>2</v>
      </c>
      <c r="H4" s="163">
        <v>146</v>
      </c>
      <c r="I4" s="163">
        <v>225</v>
      </c>
    </row>
    <row r="5" spans="1:9" x14ac:dyDescent="0.25">
      <c r="A5" s="22" t="s">
        <v>8</v>
      </c>
      <c r="B5" s="164">
        <v>140</v>
      </c>
      <c r="C5" s="164">
        <v>246</v>
      </c>
      <c r="D5" s="164">
        <v>39</v>
      </c>
      <c r="E5" s="164">
        <v>95</v>
      </c>
      <c r="F5" s="164">
        <v>92</v>
      </c>
      <c r="G5" s="164">
        <v>49</v>
      </c>
      <c r="H5" s="164">
        <v>200</v>
      </c>
      <c r="I5" s="164">
        <v>861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11" sqref="H11"/>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64"/>
      <c r="B1" s="69" t="s">
        <v>195</v>
      </c>
      <c r="C1" s="69" t="s">
        <v>201</v>
      </c>
      <c r="D1" s="69" t="s">
        <v>205</v>
      </c>
      <c r="E1" s="133" t="s">
        <v>206</v>
      </c>
      <c r="F1" s="69" t="s">
        <v>209</v>
      </c>
    </row>
    <row r="2" spans="1:6" x14ac:dyDescent="0.25">
      <c r="A2" s="63" t="s">
        <v>52</v>
      </c>
      <c r="B2" s="68">
        <v>659522308</v>
      </c>
      <c r="C2" s="68">
        <v>686631099</v>
      </c>
      <c r="D2" s="68">
        <v>666742621</v>
      </c>
      <c r="E2" s="68">
        <v>665628599</v>
      </c>
      <c r="F2" s="68">
        <v>684168569</v>
      </c>
    </row>
    <row r="3" spans="1:6" x14ac:dyDescent="0.25">
      <c r="A3" s="71" t="s">
        <v>186</v>
      </c>
      <c r="B3" s="67">
        <v>555545259</v>
      </c>
      <c r="C3" s="67">
        <v>570448371</v>
      </c>
      <c r="D3" s="67">
        <v>551347770</v>
      </c>
      <c r="E3" s="67">
        <v>543347268</v>
      </c>
      <c r="F3" s="67">
        <v>562976280</v>
      </c>
    </row>
    <row r="4" spans="1:6" x14ac:dyDescent="0.25">
      <c r="A4" s="71" t="s">
        <v>138</v>
      </c>
      <c r="B4" s="67">
        <v>103977049</v>
      </c>
      <c r="C4" s="67">
        <v>116182728</v>
      </c>
      <c r="D4" s="67">
        <v>115394851</v>
      </c>
      <c r="E4" s="67">
        <v>122281332</v>
      </c>
      <c r="F4" s="67">
        <v>121192289</v>
      </c>
    </row>
    <row r="5" spans="1:6" x14ac:dyDescent="0.25">
      <c r="A5" s="66" t="s">
        <v>2</v>
      </c>
      <c r="B5" s="68">
        <v>33777797</v>
      </c>
      <c r="C5" s="68">
        <v>33800232</v>
      </c>
      <c r="D5" s="68">
        <v>31347224</v>
      </c>
      <c r="E5" s="68">
        <v>31026748</v>
      </c>
      <c r="F5" s="68">
        <v>32539847</v>
      </c>
    </row>
    <row r="6" spans="1:6" x14ac:dyDescent="0.25">
      <c r="A6" s="71" t="s">
        <v>187</v>
      </c>
      <c r="B6" s="67">
        <v>30155607</v>
      </c>
      <c r="C6" s="67">
        <v>30203583</v>
      </c>
      <c r="D6" s="67">
        <v>27923334</v>
      </c>
      <c r="E6" s="67">
        <v>27499481</v>
      </c>
      <c r="F6" s="67">
        <v>29023602</v>
      </c>
    </row>
    <row r="7" spans="1:6" x14ac:dyDescent="0.25">
      <c r="A7" s="71" t="s">
        <v>138</v>
      </c>
      <c r="B7" s="67">
        <v>3622190</v>
      </c>
      <c r="C7" s="67">
        <v>3596649</v>
      </c>
      <c r="D7" s="67">
        <v>3423890</v>
      </c>
      <c r="E7" s="67">
        <v>3527266</v>
      </c>
      <c r="F7" s="67">
        <v>3516245</v>
      </c>
    </row>
    <row r="8" spans="1:6" x14ac:dyDescent="0.25">
      <c r="A8" s="66" t="s">
        <v>5</v>
      </c>
      <c r="B8" s="68">
        <v>16358983</v>
      </c>
      <c r="C8" s="68">
        <v>16609078</v>
      </c>
      <c r="D8" s="68">
        <v>16454609</v>
      </c>
      <c r="E8" s="68">
        <v>14877835</v>
      </c>
      <c r="F8" s="68">
        <v>15832170</v>
      </c>
    </row>
    <row r="9" spans="1:6" x14ac:dyDescent="0.25">
      <c r="A9" s="71" t="s">
        <v>187</v>
      </c>
      <c r="B9" s="67">
        <v>12888682</v>
      </c>
      <c r="C9" s="67">
        <v>13042629</v>
      </c>
      <c r="D9" s="67">
        <v>12853804</v>
      </c>
      <c r="E9" s="67">
        <v>11614717</v>
      </c>
      <c r="F9" s="67">
        <v>12288683</v>
      </c>
    </row>
    <row r="10" spans="1:6" x14ac:dyDescent="0.25">
      <c r="A10" s="71" t="s">
        <v>138</v>
      </c>
      <c r="B10" s="67">
        <v>3470301</v>
      </c>
      <c r="C10" s="67">
        <v>3566449</v>
      </c>
      <c r="D10" s="67">
        <v>3600805</v>
      </c>
      <c r="E10" s="67">
        <v>3263118</v>
      </c>
      <c r="F10" s="67">
        <v>3543487</v>
      </c>
    </row>
    <row r="11" spans="1:6" x14ac:dyDescent="0.25">
      <c r="A11" s="66" t="s">
        <v>181</v>
      </c>
      <c r="B11" s="68">
        <v>62900000</v>
      </c>
      <c r="C11" s="68">
        <v>62900000</v>
      </c>
      <c r="D11" s="68">
        <v>62900000</v>
      </c>
      <c r="E11" s="68">
        <v>62900000</v>
      </c>
      <c r="F11" s="68">
        <v>62900000</v>
      </c>
    </row>
    <row r="12" spans="1:6" x14ac:dyDescent="0.25">
      <c r="A12" s="71" t="s">
        <v>187</v>
      </c>
      <c r="B12" s="67" t="s">
        <v>4</v>
      </c>
      <c r="C12" s="67" t="s">
        <v>4</v>
      </c>
      <c r="D12" s="67" t="s">
        <v>4</v>
      </c>
      <c r="E12" s="67" t="s">
        <v>4</v>
      </c>
      <c r="F12" s="67" t="s">
        <v>4</v>
      </c>
    </row>
    <row r="13" spans="1:6" x14ac:dyDescent="0.25">
      <c r="A13" s="71" t="s">
        <v>138</v>
      </c>
      <c r="B13" s="67" t="s">
        <v>4</v>
      </c>
      <c r="C13" s="67" t="s">
        <v>4</v>
      </c>
      <c r="D13" s="67" t="s">
        <v>4</v>
      </c>
      <c r="E13" s="67" t="s">
        <v>4</v>
      </c>
      <c r="F13" s="67" t="s">
        <v>4</v>
      </c>
    </row>
    <row r="14" spans="1:6" x14ac:dyDescent="0.25">
      <c r="A14" s="66" t="s">
        <v>182</v>
      </c>
      <c r="B14" s="68">
        <v>8840000</v>
      </c>
      <c r="C14" s="68">
        <v>8840000</v>
      </c>
      <c r="D14" s="68">
        <v>8840000</v>
      </c>
      <c r="E14" s="68">
        <v>8840000</v>
      </c>
      <c r="F14" s="68">
        <v>8840000</v>
      </c>
    </row>
    <row r="15" spans="1:6" x14ac:dyDescent="0.25">
      <c r="A15" s="71" t="s">
        <v>187</v>
      </c>
      <c r="B15" s="67" t="s">
        <v>4</v>
      </c>
      <c r="C15" s="67" t="s">
        <v>4</v>
      </c>
      <c r="D15" s="67" t="s">
        <v>4</v>
      </c>
      <c r="E15" s="67" t="s">
        <v>4</v>
      </c>
      <c r="F15" s="67" t="s">
        <v>4</v>
      </c>
    </row>
    <row r="16" spans="1:6" x14ac:dyDescent="0.25">
      <c r="A16" s="71" t="s">
        <v>138</v>
      </c>
      <c r="B16" s="67" t="s">
        <v>4</v>
      </c>
      <c r="C16" s="67" t="s">
        <v>4</v>
      </c>
      <c r="D16" s="67" t="s">
        <v>4</v>
      </c>
      <c r="E16" s="67" t="s">
        <v>4</v>
      </c>
      <c r="F16" s="67" t="s">
        <v>4</v>
      </c>
    </row>
    <row r="17" spans="1:6" ht="25.5" x14ac:dyDescent="0.25">
      <c r="A17" s="66" t="s">
        <v>183</v>
      </c>
      <c r="B17" s="68">
        <v>3400000</v>
      </c>
      <c r="C17" s="68">
        <v>3400000</v>
      </c>
      <c r="D17" s="68">
        <v>3400000</v>
      </c>
      <c r="E17" s="68">
        <v>3400000</v>
      </c>
      <c r="F17" s="68">
        <v>3400000</v>
      </c>
    </row>
    <row r="18" spans="1:6" x14ac:dyDescent="0.25">
      <c r="A18" s="71" t="s">
        <v>187</v>
      </c>
      <c r="B18" s="67" t="s">
        <v>4</v>
      </c>
      <c r="C18" s="67" t="s">
        <v>4</v>
      </c>
      <c r="D18" s="67" t="s">
        <v>4</v>
      </c>
      <c r="E18" s="67" t="s">
        <v>4</v>
      </c>
      <c r="F18" s="67" t="s">
        <v>4</v>
      </c>
    </row>
    <row r="19" spans="1:6" x14ac:dyDescent="0.25">
      <c r="A19" s="71" t="s">
        <v>138</v>
      </c>
      <c r="B19" s="67" t="s">
        <v>4</v>
      </c>
      <c r="C19" s="67" t="s">
        <v>4</v>
      </c>
      <c r="D19" s="67" t="s">
        <v>4</v>
      </c>
      <c r="E19" s="67" t="s">
        <v>4</v>
      </c>
      <c r="F19" s="67" t="s">
        <v>4</v>
      </c>
    </row>
    <row r="20" spans="1:6" x14ac:dyDescent="0.25">
      <c r="A20" s="66" t="s">
        <v>8</v>
      </c>
      <c r="B20" s="68">
        <v>784799088</v>
      </c>
      <c r="C20" s="68">
        <v>812180409</v>
      </c>
      <c r="D20" s="68">
        <v>789684454</v>
      </c>
      <c r="E20" s="68">
        <v>786673182</v>
      </c>
      <c r="F20" s="68">
        <v>807680586</v>
      </c>
    </row>
    <row r="21" spans="1:6" x14ac:dyDescent="0.25">
      <c r="A21" s="82"/>
      <c r="B21" s="83"/>
      <c r="C21" s="83"/>
      <c r="D21" s="83"/>
      <c r="E21" s="83"/>
      <c r="F21" s="84"/>
    </row>
    <row r="22" spans="1:6" ht="104.25" customHeight="1" x14ac:dyDescent="0.25">
      <c r="A22" s="85" t="s">
        <v>188</v>
      </c>
      <c r="B22" s="85"/>
      <c r="C22" s="85"/>
      <c r="D22" s="85"/>
      <c r="E22" s="85"/>
      <c r="F22" s="85"/>
    </row>
    <row r="23" spans="1:6" ht="15.95" customHeight="1" x14ac:dyDescent="0.25">
      <c r="A23" s="85" t="s">
        <v>13</v>
      </c>
      <c r="B23" s="85"/>
      <c r="C23" s="85"/>
      <c r="D23" s="85"/>
      <c r="E23" s="85"/>
      <c r="F23" s="85"/>
    </row>
    <row r="24" spans="1:6" ht="15.95" customHeight="1" x14ac:dyDescent="0.25">
      <c r="A24" s="85" t="s">
        <v>14</v>
      </c>
      <c r="B24" s="85"/>
      <c r="C24" s="85"/>
      <c r="D24" s="85"/>
      <c r="E24" s="85"/>
      <c r="F24" s="85"/>
    </row>
    <row r="25" spans="1:6" ht="15.95" customHeight="1" x14ac:dyDescent="0.25">
      <c r="A25" s="85" t="s">
        <v>11</v>
      </c>
      <c r="B25" s="85"/>
      <c r="C25" s="85"/>
      <c r="D25" s="85"/>
      <c r="E25" s="85"/>
      <c r="F25" s="85"/>
    </row>
    <row r="26" spans="1:6" ht="15.95" customHeight="1" x14ac:dyDescent="0.25">
      <c r="A26" s="85" t="s">
        <v>185</v>
      </c>
      <c r="B26" s="85"/>
      <c r="C26" s="85"/>
      <c r="D26" s="85"/>
      <c r="E26" s="85"/>
      <c r="F26" s="85"/>
    </row>
    <row r="27" spans="1:6" ht="32.25" customHeight="1" x14ac:dyDescent="0.25">
      <c r="A27" s="72" t="s">
        <v>12</v>
      </c>
      <c r="B27" s="73"/>
      <c r="C27" s="73"/>
      <c r="D27" s="73"/>
      <c r="E27" s="73"/>
      <c r="F27" s="7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19" sqref="G19"/>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63</v>
      </c>
      <c r="B1" s="38" t="s">
        <v>72</v>
      </c>
      <c r="C1" s="38" t="s">
        <v>27</v>
      </c>
      <c r="D1" s="38" t="s">
        <v>28</v>
      </c>
      <c r="E1" s="38" t="s">
        <v>29</v>
      </c>
      <c r="F1" s="38" t="s">
        <v>30</v>
      </c>
      <c r="G1" s="38" t="s">
        <v>31</v>
      </c>
      <c r="H1" s="38" t="s">
        <v>73</v>
      </c>
      <c r="I1" s="38" t="s">
        <v>74</v>
      </c>
      <c r="J1" s="8" t="s">
        <v>8</v>
      </c>
    </row>
    <row r="2" spans="1:10" x14ac:dyDescent="0.25">
      <c r="A2" s="18" t="s">
        <v>101</v>
      </c>
      <c r="B2" s="165">
        <v>7</v>
      </c>
      <c r="C2" s="165">
        <v>12</v>
      </c>
      <c r="D2" s="165">
        <v>83</v>
      </c>
      <c r="E2" s="165">
        <v>77</v>
      </c>
      <c r="F2" s="165">
        <v>154</v>
      </c>
      <c r="G2" s="165">
        <v>138</v>
      </c>
      <c r="H2" s="165">
        <v>106</v>
      </c>
      <c r="I2" s="165">
        <v>17</v>
      </c>
      <c r="J2" s="165">
        <v>594</v>
      </c>
    </row>
    <row r="3" spans="1:10" x14ac:dyDescent="0.25">
      <c r="A3" s="18" t="s">
        <v>102</v>
      </c>
      <c r="B3" s="165">
        <v>6</v>
      </c>
      <c r="C3" s="165">
        <v>0</v>
      </c>
      <c r="D3" s="165">
        <v>5</v>
      </c>
      <c r="E3" s="165">
        <v>3</v>
      </c>
      <c r="F3" s="165">
        <v>6</v>
      </c>
      <c r="G3" s="165">
        <v>11</v>
      </c>
      <c r="H3" s="165">
        <v>10</v>
      </c>
      <c r="I3" s="165">
        <v>1</v>
      </c>
      <c r="J3" s="165">
        <v>42</v>
      </c>
    </row>
    <row r="4" spans="1:10" x14ac:dyDescent="0.25">
      <c r="A4" s="17" t="s">
        <v>103</v>
      </c>
      <c r="B4" s="165">
        <v>1</v>
      </c>
      <c r="C4" s="165">
        <v>9</v>
      </c>
      <c r="D4" s="165">
        <v>30</v>
      </c>
      <c r="E4" s="165">
        <v>78</v>
      </c>
      <c r="F4" s="165">
        <v>57</v>
      </c>
      <c r="G4" s="165">
        <v>43</v>
      </c>
      <c r="H4" s="165">
        <v>7</v>
      </c>
      <c r="I4" s="165">
        <v>0</v>
      </c>
      <c r="J4" s="165">
        <v>225</v>
      </c>
    </row>
    <row r="5" spans="1:10" x14ac:dyDescent="0.25">
      <c r="A5" s="22" t="s">
        <v>8</v>
      </c>
      <c r="B5" s="166">
        <v>14</v>
      </c>
      <c r="C5" s="166">
        <v>21</v>
      </c>
      <c r="D5" s="166">
        <v>118</v>
      </c>
      <c r="E5" s="166">
        <v>158</v>
      </c>
      <c r="F5" s="166">
        <v>217</v>
      </c>
      <c r="G5" s="166">
        <v>192</v>
      </c>
      <c r="H5" s="166">
        <v>123</v>
      </c>
      <c r="I5" s="166">
        <v>18</v>
      </c>
      <c r="J5" s="166">
        <v>861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16" sqref="F16"/>
    </sheetView>
  </sheetViews>
  <sheetFormatPr defaultRowHeight="15" x14ac:dyDescent="0.25"/>
  <cols>
    <col min="1" max="1" width="24.7109375" customWidth="1"/>
    <col min="2" max="5" width="12.7109375" customWidth="1"/>
  </cols>
  <sheetData>
    <row r="1" spans="1:5" ht="15.75" x14ac:dyDescent="0.25">
      <c r="A1" s="23"/>
      <c r="B1" s="102" t="s">
        <v>75</v>
      </c>
      <c r="C1" s="102"/>
      <c r="D1" s="105" t="s">
        <v>76</v>
      </c>
      <c r="E1" s="105"/>
    </row>
    <row r="2" spans="1:5" x14ac:dyDescent="0.25">
      <c r="A2" s="50" t="s">
        <v>63</v>
      </c>
      <c r="B2" s="50" t="s">
        <v>64</v>
      </c>
      <c r="C2" s="50" t="s">
        <v>1</v>
      </c>
      <c r="D2" s="50" t="s">
        <v>3</v>
      </c>
      <c r="E2" s="50" t="s">
        <v>1</v>
      </c>
    </row>
    <row r="3" spans="1:5" x14ac:dyDescent="0.25">
      <c r="A3" s="18" t="s">
        <v>101</v>
      </c>
      <c r="B3" s="168">
        <v>0</v>
      </c>
      <c r="C3" s="168">
        <v>880</v>
      </c>
      <c r="D3" s="167">
        <v>0</v>
      </c>
      <c r="E3" s="167">
        <v>308</v>
      </c>
    </row>
    <row r="4" spans="1:5" x14ac:dyDescent="0.25">
      <c r="A4" s="18" t="s">
        <v>102</v>
      </c>
      <c r="B4" s="168">
        <v>0</v>
      </c>
      <c r="C4" s="168">
        <v>42</v>
      </c>
      <c r="D4" s="167">
        <v>0</v>
      </c>
      <c r="E4" s="167">
        <v>42</v>
      </c>
    </row>
    <row r="5" spans="1:5" x14ac:dyDescent="0.25">
      <c r="A5" s="17" t="s">
        <v>103</v>
      </c>
      <c r="B5" s="169">
        <v>0</v>
      </c>
      <c r="C5" s="169">
        <v>307</v>
      </c>
      <c r="D5" s="167">
        <v>0</v>
      </c>
      <c r="E5" s="167">
        <v>143</v>
      </c>
    </row>
    <row r="6" spans="1:5" x14ac:dyDescent="0.25">
      <c r="A6" s="22" t="s">
        <v>8</v>
      </c>
      <c r="B6" s="170" t="s">
        <v>198</v>
      </c>
      <c r="C6" s="170">
        <v>1229</v>
      </c>
      <c r="D6" s="170">
        <v>0</v>
      </c>
      <c r="E6" s="170">
        <v>493</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06" t="s">
        <v>213</v>
      </c>
      <c r="B1" s="106"/>
      <c r="C1" s="106"/>
      <c r="D1" s="106"/>
    </row>
    <row r="2" spans="1:4" ht="22.5" customHeight="1" x14ac:dyDescent="0.25">
      <c r="A2" s="97" t="s">
        <v>81</v>
      </c>
      <c r="B2" s="97"/>
      <c r="C2" s="97"/>
      <c r="D2" s="97"/>
    </row>
    <row r="3" spans="1:4" ht="18.75" customHeight="1" x14ac:dyDescent="0.25">
      <c r="A3" s="97" t="s">
        <v>82</v>
      </c>
      <c r="B3" s="97"/>
      <c r="C3" s="97"/>
      <c r="D3" s="97"/>
    </row>
    <row r="4" spans="1:4" ht="18.75" customHeight="1" x14ac:dyDescent="0.25">
      <c r="A4" s="103" t="s">
        <v>83</v>
      </c>
      <c r="B4" s="104"/>
      <c r="C4" s="104"/>
      <c r="D4" s="104"/>
    </row>
    <row r="5" spans="1:4" ht="18.75" customHeight="1" x14ac:dyDescent="0.25">
      <c r="A5" s="97" t="s">
        <v>84</v>
      </c>
      <c r="B5" s="97"/>
      <c r="C5" s="97"/>
      <c r="D5" s="97"/>
    </row>
    <row r="6" spans="1:4" ht="18" customHeight="1" x14ac:dyDescent="0.25">
      <c r="A6" s="97" t="s">
        <v>85</v>
      </c>
      <c r="B6" s="97"/>
      <c r="C6" s="97"/>
      <c r="D6" s="97"/>
    </row>
    <row r="7" spans="1:4" ht="22.5" customHeight="1" x14ac:dyDescent="0.25">
      <c r="A7" s="97" t="s">
        <v>86</v>
      </c>
      <c r="B7" s="97"/>
      <c r="C7" s="97"/>
      <c r="D7" s="97"/>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2" sqref="D12"/>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8</v>
      </c>
    </row>
    <row r="2" spans="1:4" x14ac:dyDescent="0.25">
      <c r="A2" s="26" t="s">
        <v>124</v>
      </c>
      <c r="B2" s="58">
        <v>0</v>
      </c>
      <c r="C2" s="56">
        <v>58837</v>
      </c>
      <c r="D2" s="56">
        <v>58837</v>
      </c>
    </row>
    <row r="3" spans="1:4" x14ac:dyDescent="0.25">
      <c r="A3" s="26" t="s">
        <v>125</v>
      </c>
      <c r="B3" s="58">
        <v>0</v>
      </c>
      <c r="C3" s="56">
        <v>2659</v>
      </c>
      <c r="D3" s="56">
        <v>2659</v>
      </c>
    </row>
    <row r="4" spans="1:4" x14ac:dyDescent="0.25">
      <c r="A4" s="26" t="s">
        <v>126</v>
      </c>
      <c r="B4" s="58">
        <v>0</v>
      </c>
      <c r="C4" s="56">
        <v>13129</v>
      </c>
      <c r="D4" s="56">
        <v>13129</v>
      </c>
    </row>
    <row r="5" spans="1:4" ht="15.75" customHeight="1" x14ac:dyDescent="0.25">
      <c r="A5" s="22" t="s">
        <v>8</v>
      </c>
      <c r="B5" s="58" t="s">
        <v>196</v>
      </c>
      <c r="C5" s="53">
        <v>74625</v>
      </c>
      <c r="D5" s="53">
        <v>74625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G20" sqref="G2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63</v>
      </c>
      <c r="B1" s="38" t="s">
        <v>68</v>
      </c>
      <c r="C1" s="38" t="s">
        <v>25</v>
      </c>
      <c r="D1" s="38" t="s">
        <v>23</v>
      </c>
      <c r="E1" s="38" t="s">
        <v>24</v>
      </c>
      <c r="F1" s="38" t="s">
        <v>69</v>
      </c>
      <c r="G1" s="38" t="s">
        <v>26</v>
      </c>
      <c r="H1" s="38" t="s">
        <v>70</v>
      </c>
      <c r="I1" s="38" t="s">
        <v>8</v>
      </c>
    </row>
    <row r="2" spans="1:9" ht="15.75" thickBot="1" x14ac:dyDescent="0.3">
      <c r="A2" s="27" t="s">
        <v>127</v>
      </c>
      <c r="B2" s="209">
        <v>11276</v>
      </c>
      <c r="C2" s="209">
        <v>21310</v>
      </c>
      <c r="D2" s="209">
        <v>5458</v>
      </c>
      <c r="E2" s="209">
        <v>9203</v>
      </c>
      <c r="F2" s="209">
        <v>10321</v>
      </c>
      <c r="G2" s="209">
        <v>6105</v>
      </c>
      <c r="H2" s="209">
        <v>10951</v>
      </c>
      <c r="I2" s="210">
        <v>74624</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G21" sqref="G21"/>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63</v>
      </c>
      <c r="B1" s="38" t="s">
        <v>72</v>
      </c>
      <c r="C1" s="38" t="s">
        <v>27</v>
      </c>
      <c r="D1" s="38" t="s">
        <v>28</v>
      </c>
      <c r="E1" s="38" t="s">
        <v>29</v>
      </c>
      <c r="F1" s="38" t="s">
        <v>30</v>
      </c>
      <c r="G1" s="7" t="s">
        <v>31</v>
      </c>
      <c r="H1" s="8" t="s">
        <v>73</v>
      </c>
      <c r="I1" s="8" t="s">
        <v>74</v>
      </c>
      <c r="J1" s="8" t="s">
        <v>8</v>
      </c>
    </row>
    <row r="2" spans="1:10" ht="15.75" thickBot="1" x14ac:dyDescent="0.3">
      <c r="A2" s="28" t="s">
        <v>128</v>
      </c>
      <c r="B2" s="211">
        <v>2585</v>
      </c>
      <c r="C2" s="211">
        <v>2806</v>
      </c>
      <c r="D2" s="211">
        <v>18296</v>
      </c>
      <c r="E2" s="211">
        <v>15019</v>
      </c>
      <c r="F2" s="211">
        <v>16259</v>
      </c>
      <c r="G2" s="211">
        <v>13170</v>
      </c>
      <c r="H2" s="211">
        <v>5908</v>
      </c>
      <c r="I2" s="211">
        <v>583</v>
      </c>
      <c r="J2" s="212">
        <v>74626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3" sqref="C3:E6"/>
    </sheetView>
  </sheetViews>
  <sheetFormatPr defaultRowHeight="15" x14ac:dyDescent="0.25"/>
  <cols>
    <col min="1" max="1" width="24.7109375" customWidth="1"/>
    <col min="2" max="5" width="12.7109375" customWidth="1"/>
  </cols>
  <sheetData>
    <row r="1" spans="1:5" ht="15.75" x14ac:dyDescent="0.25">
      <c r="A1" s="23"/>
      <c r="B1" s="102" t="s">
        <v>75</v>
      </c>
      <c r="C1" s="102"/>
      <c r="D1" s="105" t="s">
        <v>76</v>
      </c>
      <c r="E1" s="105"/>
    </row>
    <row r="2" spans="1:5" x14ac:dyDescent="0.25">
      <c r="A2" s="50" t="s">
        <v>63</v>
      </c>
      <c r="B2" s="50" t="s">
        <v>64</v>
      </c>
      <c r="C2" s="50" t="s">
        <v>1</v>
      </c>
      <c r="D2" s="50" t="s">
        <v>3</v>
      </c>
      <c r="E2" s="50" t="s">
        <v>1</v>
      </c>
    </row>
    <row r="3" spans="1:5" x14ac:dyDescent="0.25">
      <c r="A3" s="26" t="s">
        <v>101</v>
      </c>
      <c r="B3" s="59">
        <v>0</v>
      </c>
      <c r="C3" s="213">
        <v>84176</v>
      </c>
      <c r="D3" s="213">
        <v>0</v>
      </c>
      <c r="E3" s="213">
        <v>33498</v>
      </c>
    </row>
    <row r="4" spans="1:5" x14ac:dyDescent="0.25">
      <c r="A4" s="26" t="s">
        <v>102</v>
      </c>
      <c r="B4" s="59">
        <v>0</v>
      </c>
      <c r="C4" s="213">
        <v>2659</v>
      </c>
      <c r="D4" s="213">
        <v>0</v>
      </c>
      <c r="E4" s="213">
        <v>2659</v>
      </c>
    </row>
    <row r="5" spans="1:5" x14ac:dyDescent="0.25">
      <c r="A5" s="26" t="s">
        <v>103</v>
      </c>
      <c r="B5" s="59">
        <v>0</v>
      </c>
      <c r="C5" s="213">
        <v>15046</v>
      </c>
      <c r="D5" s="213">
        <v>0</v>
      </c>
      <c r="E5" s="213">
        <v>11212</v>
      </c>
    </row>
    <row r="6" spans="1:5" x14ac:dyDescent="0.25">
      <c r="A6" s="22" t="s">
        <v>8</v>
      </c>
      <c r="B6" s="61" t="s">
        <v>198</v>
      </c>
      <c r="C6" s="214">
        <v>101881</v>
      </c>
      <c r="D6" s="214">
        <v>0</v>
      </c>
      <c r="E6" s="214">
        <v>47369</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4" sqref="I4"/>
    </sheetView>
  </sheetViews>
  <sheetFormatPr defaultRowHeight="15" x14ac:dyDescent="0.25"/>
  <cols>
    <col min="1" max="1" width="24.7109375" customWidth="1"/>
    <col min="2" max="4" width="14.7109375" customWidth="1"/>
  </cols>
  <sheetData>
    <row r="1" spans="1:4" ht="87.75" customHeight="1" x14ac:dyDescent="0.25">
      <c r="A1" s="97" t="s">
        <v>214</v>
      </c>
      <c r="B1" s="97"/>
      <c r="C1" s="97"/>
      <c r="D1" s="97"/>
    </row>
    <row r="2" spans="1:4" ht="22.5" customHeight="1" x14ac:dyDescent="0.25">
      <c r="A2" s="97" t="s">
        <v>81</v>
      </c>
      <c r="B2" s="97"/>
      <c r="C2" s="97"/>
      <c r="D2" s="97"/>
    </row>
    <row r="3" spans="1:4" ht="18.75" customHeight="1" x14ac:dyDescent="0.25">
      <c r="A3" s="97" t="s">
        <v>82</v>
      </c>
      <c r="B3" s="97"/>
      <c r="C3" s="97"/>
      <c r="D3" s="97"/>
    </row>
    <row r="4" spans="1:4" ht="18.75" customHeight="1" x14ac:dyDescent="0.25">
      <c r="A4" s="103" t="s">
        <v>83</v>
      </c>
      <c r="B4" s="104"/>
      <c r="C4" s="104"/>
      <c r="D4" s="104"/>
    </row>
    <row r="5" spans="1:4" ht="18.75" customHeight="1" x14ac:dyDescent="0.25">
      <c r="A5" s="97" t="s">
        <v>84</v>
      </c>
      <c r="B5" s="97"/>
      <c r="C5" s="97"/>
      <c r="D5" s="97"/>
    </row>
    <row r="6" spans="1:4" ht="18" customHeight="1" x14ac:dyDescent="0.25">
      <c r="A6" s="97" t="s">
        <v>85</v>
      </c>
      <c r="B6" s="97"/>
      <c r="C6" s="97"/>
      <c r="D6" s="97"/>
    </row>
    <row r="7" spans="1:4" ht="22.5" customHeight="1" x14ac:dyDescent="0.25">
      <c r="A7" s="97" t="s">
        <v>86</v>
      </c>
      <c r="B7" s="97"/>
      <c r="C7" s="97"/>
      <c r="D7" s="97"/>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F19" sqref="F19"/>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133</v>
      </c>
      <c r="B1" s="38" t="s">
        <v>134</v>
      </c>
      <c r="C1" s="38" t="s">
        <v>1</v>
      </c>
      <c r="D1" s="38" t="s">
        <v>8</v>
      </c>
    </row>
    <row r="2" spans="1:4" x14ac:dyDescent="0.25">
      <c r="A2" s="10" t="s">
        <v>33</v>
      </c>
      <c r="B2" s="62" t="s">
        <v>196</v>
      </c>
      <c r="C2" s="62">
        <v>756206</v>
      </c>
      <c r="D2" s="62">
        <v>756206</v>
      </c>
    </row>
    <row r="3" spans="1:4" x14ac:dyDescent="0.25">
      <c r="A3" s="11" t="s">
        <v>136</v>
      </c>
      <c r="B3" s="58" t="s">
        <v>196</v>
      </c>
      <c r="C3" s="58">
        <v>363239</v>
      </c>
      <c r="D3" s="58">
        <v>363239</v>
      </c>
    </row>
    <row r="4" spans="1:4" x14ac:dyDescent="0.25">
      <c r="A4" s="11" t="s">
        <v>141</v>
      </c>
      <c r="B4" s="58" t="s">
        <v>196</v>
      </c>
      <c r="C4" s="58">
        <v>392967</v>
      </c>
      <c r="D4" s="58">
        <v>392967</v>
      </c>
    </row>
    <row r="5" spans="1:4" x14ac:dyDescent="0.25">
      <c r="A5" s="11" t="s">
        <v>138</v>
      </c>
      <c r="B5" s="58" t="s">
        <v>220</v>
      </c>
      <c r="C5" s="58" t="s">
        <v>220</v>
      </c>
      <c r="D5" s="58" t="s">
        <v>196</v>
      </c>
    </row>
    <row r="6" spans="1:4" x14ac:dyDescent="0.25">
      <c r="A6" s="10" t="s">
        <v>35</v>
      </c>
      <c r="B6" s="62">
        <v>2241659</v>
      </c>
      <c r="C6" s="62">
        <v>4391276</v>
      </c>
      <c r="D6" s="62">
        <v>6632935</v>
      </c>
    </row>
    <row r="7" spans="1:4" x14ac:dyDescent="0.25">
      <c r="A7" s="11" t="s">
        <v>135</v>
      </c>
      <c r="B7" s="58" t="s">
        <v>196</v>
      </c>
      <c r="C7" s="58">
        <v>101843</v>
      </c>
      <c r="D7" s="58">
        <v>101843</v>
      </c>
    </row>
    <row r="8" spans="1:4" x14ac:dyDescent="0.25">
      <c r="A8" s="11" t="s">
        <v>136</v>
      </c>
      <c r="B8" s="58">
        <v>1003751</v>
      </c>
      <c r="C8" s="58">
        <v>2068904</v>
      </c>
      <c r="D8" s="58">
        <v>3072655</v>
      </c>
    </row>
    <row r="9" spans="1:4" x14ac:dyDescent="0.25">
      <c r="A9" s="11" t="s">
        <v>137</v>
      </c>
      <c r="B9" s="58">
        <v>1224886</v>
      </c>
      <c r="C9" s="58">
        <v>2017380</v>
      </c>
      <c r="D9" s="58">
        <v>3242266</v>
      </c>
    </row>
    <row r="10" spans="1:4" x14ac:dyDescent="0.25">
      <c r="A10" s="11" t="s">
        <v>138</v>
      </c>
      <c r="B10" s="58">
        <v>13022</v>
      </c>
      <c r="C10" s="58">
        <v>203149</v>
      </c>
      <c r="D10" s="58">
        <v>216171</v>
      </c>
    </row>
    <row r="11" spans="1:4" x14ac:dyDescent="0.25">
      <c r="A11" s="10" t="s">
        <v>36</v>
      </c>
      <c r="B11" s="62" t="s">
        <v>196</v>
      </c>
      <c r="C11" s="62">
        <v>526945</v>
      </c>
      <c r="D11" s="62">
        <v>526945</v>
      </c>
    </row>
    <row r="12" spans="1:4" ht="15.75" customHeight="1" x14ac:dyDescent="0.25">
      <c r="A12" s="11" t="s">
        <v>144</v>
      </c>
      <c r="B12" s="58" t="s">
        <v>220</v>
      </c>
      <c r="C12" s="58">
        <v>41145</v>
      </c>
      <c r="D12" s="58">
        <v>41145</v>
      </c>
    </row>
    <row r="13" spans="1:4" x14ac:dyDescent="0.25">
      <c r="A13" s="11" t="s">
        <v>139</v>
      </c>
      <c r="B13" s="58" t="s">
        <v>220</v>
      </c>
      <c r="C13" s="58">
        <v>485800</v>
      </c>
      <c r="D13" s="58">
        <v>485800</v>
      </c>
    </row>
    <row r="14" spans="1:4" x14ac:dyDescent="0.25">
      <c r="A14" s="10" t="s">
        <v>8</v>
      </c>
      <c r="B14" s="62">
        <v>2241659</v>
      </c>
      <c r="C14" s="62">
        <v>5674427</v>
      </c>
      <c r="D14" s="62">
        <v>7916086</v>
      </c>
    </row>
    <row r="15" spans="1:4" ht="66.75" customHeight="1" x14ac:dyDescent="0.25"/>
    <row r="16" spans="1:4" ht="15.95" customHeight="1" x14ac:dyDescent="0.25"/>
    <row r="17" ht="15.95" customHeight="1" x14ac:dyDescent="0.25"/>
    <row r="18"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x14ac:dyDescent="0.25"/>
  <cols>
    <col min="1" max="1" width="20.7109375" style="5" bestFit="1" customWidth="1"/>
    <col min="2" max="5" width="12.7109375" style="5" customWidth="1"/>
    <col min="6" max="16384" width="9.140625" style="5"/>
  </cols>
  <sheetData>
    <row r="1" spans="1:5" ht="15.75" x14ac:dyDescent="0.25">
      <c r="A1" s="38" t="s">
        <v>133</v>
      </c>
      <c r="B1" s="38" t="s">
        <v>202</v>
      </c>
      <c r="C1" s="38" t="s">
        <v>39</v>
      </c>
      <c r="D1" s="38" t="s">
        <v>36</v>
      </c>
      <c r="E1" s="38" t="s">
        <v>8</v>
      </c>
    </row>
    <row r="2" spans="1:5" x14ac:dyDescent="0.25">
      <c r="A2" s="10" t="s">
        <v>33</v>
      </c>
      <c r="B2" s="62">
        <v>37215</v>
      </c>
      <c r="C2" s="62">
        <v>350000</v>
      </c>
      <c r="D2" s="62">
        <v>368990</v>
      </c>
      <c r="E2" s="62">
        <v>756205</v>
      </c>
    </row>
    <row r="3" spans="1:5" x14ac:dyDescent="0.25">
      <c r="A3" s="11" t="s">
        <v>136</v>
      </c>
      <c r="B3" s="58" t="s">
        <v>219</v>
      </c>
      <c r="C3" s="58" t="s">
        <v>219</v>
      </c>
      <c r="D3" s="58">
        <v>363239</v>
      </c>
      <c r="E3" s="58">
        <v>363239</v>
      </c>
    </row>
    <row r="4" spans="1:5" x14ac:dyDescent="0.25">
      <c r="A4" s="11" t="s">
        <v>141</v>
      </c>
      <c r="B4" s="56">
        <v>37215</v>
      </c>
      <c r="C4" s="56">
        <v>350000</v>
      </c>
      <c r="D4" s="56">
        <v>5751</v>
      </c>
      <c r="E4" s="58">
        <v>392966</v>
      </c>
    </row>
    <row r="5" spans="1:5" x14ac:dyDescent="0.25">
      <c r="A5" s="11" t="s">
        <v>138</v>
      </c>
      <c r="B5" s="58" t="s">
        <v>219</v>
      </c>
      <c r="C5" s="58" t="s">
        <v>219</v>
      </c>
      <c r="D5" s="58" t="s">
        <v>219</v>
      </c>
      <c r="E5" s="58" t="s">
        <v>198</v>
      </c>
    </row>
    <row r="6" spans="1:5" x14ac:dyDescent="0.25">
      <c r="A6" s="10" t="s">
        <v>35</v>
      </c>
      <c r="B6" s="62">
        <v>605456</v>
      </c>
      <c r="C6" s="62">
        <v>2534590</v>
      </c>
      <c r="D6" s="62">
        <v>3492888</v>
      </c>
      <c r="E6" s="62">
        <v>6632934</v>
      </c>
    </row>
    <row r="7" spans="1:5" x14ac:dyDescent="0.25">
      <c r="A7" s="11" t="s">
        <v>135</v>
      </c>
      <c r="B7" s="58" t="s">
        <v>219</v>
      </c>
      <c r="C7" s="58" t="s">
        <v>219</v>
      </c>
      <c r="D7" s="58">
        <v>101843</v>
      </c>
      <c r="E7" s="58">
        <v>101843</v>
      </c>
    </row>
    <row r="8" spans="1:5" x14ac:dyDescent="0.25">
      <c r="A8" s="11" t="s">
        <v>136</v>
      </c>
      <c r="B8" s="58" t="s">
        <v>219</v>
      </c>
      <c r="C8" s="58" t="s">
        <v>219</v>
      </c>
      <c r="D8" s="58">
        <v>3072655</v>
      </c>
      <c r="E8" s="58">
        <v>3072655</v>
      </c>
    </row>
    <row r="9" spans="1:5" x14ac:dyDescent="0.25">
      <c r="A9" s="11" t="s">
        <v>137</v>
      </c>
      <c r="B9" s="58">
        <v>605456</v>
      </c>
      <c r="C9" s="58">
        <v>2534590</v>
      </c>
      <c r="D9" s="58">
        <v>102219</v>
      </c>
      <c r="E9" s="58">
        <v>3242265</v>
      </c>
    </row>
    <row r="10" spans="1:5" x14ac:dyDescent="0.25">
      <c r="A10" s="11" t="s">
        <v>138</v>
      </c>
      <c r="B10" s="62" t="s">
        <v>219</v>
      </c>
      <c r="C10" s="58" t="s">
        <v>219</v>
      </c>
      <c r="D10" s="58">
        <v>216171</v>
      </c>
      <c r="E10" s="58">
        <v>216171</v>
      </c>
    </row>
    <row r="11" spans="1:5" x14ac:dyDescent="0.25">
      <c r="A11" s="10" t="s">
        <v>66</v>
      </c>
      <c r="B11" s="62" t="s">
        <v>219</v>
      </c>
      <c r="C11" s="62" t="s">
        <v>219</v>
      </c>
      <c r="D11" s="44">
        <v>526945</v>
      </c>
      <c r="E11" s="62">
        <v>526945</v>
      </c>
    </row>
    <row r="12" spans="1:5" x14ac:dyDescent="0.25">
      <c r="A12" s="4" t="s">
        <v>8</v>
      </c>
      <c r="B12" s="62">
        <v>642671</v>
      </c>
      <c r="C12" s="62">
        <v>2884590</v>
      </c>
      <c r="D12" s="62">
        <v>4388823</v>
      </c>
      <c r="E12" s="62">
        <v>7916084</v>
      </c>
    </row>
    <row r="13" spans="1:5" ht="15" customHeight="1" x14ac:dyDescent="0.25">
      <c r="A13" s="107" t="s">
        <v>142</v>
      </c>
      <c r="B13" s="108"/>
      <c r="C13" s="108"/>
      <c r="D13" s="108"/>
      <c r="E13" s="109"/>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9" sqref="H9"/>
    </sheetView>
  </sheetViews>
  <sheetFormatPr defaultRowHeight="15" x14ac:dyDescent="0.25"/>
  <cols>
    <col min="1" max="1" width="20.7109375" style="35" customWidth="1"/>
    <col min="2" max="2" width="12" style="35" customWidth="1"/>
    <col min="3" max="4" width="11.7109375" style="35" customWidth="1"/>
    <col min="5" max="5" width="12.5703125" style="35" customWidth="1"/>
    <col min="6" max="6" width="12.28515625" style="35" customWidth="1"/>
    <col min="7" max="16384" width="9.140625" style="35"/>
  </cols>
  <sheetData>
    <row r="1" spans="1:6" s="34" customFormat="1" ht="20.25" customHeight="1" x14ac:dyDescent="0.2">
      <c r="A1" s="129"/>
      <c r="B1" s="133" t="s">
        <v>195</v>
      </c>
      <c r="C1" s="133" t="s">
        <v>201</v>
      </c>
      <c r="D1" s="133" t="s">
        <v>205</v>
      </c>
      <c r="E1" s="133" t="s">
        <v>206</v>
      </c>
      <c r="F1" s="133" t="s">
        <v>209</v>
      </c>
    </row>
    <row r="2" spans="1:6" s="34" customFormat="1" ht="12.75" x14ac:dyDescent="0.2">
      <c r="A2" s="128" t="s">
        <v>52</v>
      </c>
      <c r="B2" s="137">
        <v>21259</v>
      </c>
      <c r="C2" s="137">
        <v>17134</v>
      </c>
      <c r="D2" s="137">
        <v>26586</v>
      </c>
      <c r="E2" s="137">
        <v>23206</v>
      </c>
      <c r="F2" s="137">
        <v>41604</v>
      </c>
    </row>
    <row r="3" spans="1:6" s="34" customFormat="1" ht="12.75" x14ac:dyDescent="0.2">
      <c r="A3" s="130" t="s">
        <v>177</v>
      </c>
      <c r="B3" s="135">
        <v>14647</v>
      </c>
      <c r="C3" s="135">
        <v>13756</v>
      </c>
      <c r="D3" s="135">
        <v>20260</v>
      </c>
      <c r="E3" s="135">
        <v>17727</v>
      </c>
      <c r="F3" s="135">
        <v>35949</v>
      </c>
    </row>
    <row r="4" spans="1:6" s="34" customFormat="1" ht="12.75" x14ac:dyDescent="0.2">
      <c r="A4" s="130" t="s">
        <v>178</v>
      </c>
      <c r="B4" s="135">
        <v>6612</v>
      </c>
      <c r="C4" s="135">
        <v>3378</v>
      </c>
      <c r="D4" s="135">
        <v>6326</v>
      </c>
      <c r="E4" s="135">
        <v>5479</v>
      </c>
      <c r="F4" s="135">
        <v>5655</v>
      </c>
    </row>
    <row r="5" spans="1:6" s="34" customFormat="1" ht="12.75" x14ac:dyDescent="0.2">
      <c r="A5" s="132" t="s">
        <v>2</v>
      </c>
      <c r="B5" s="137">
        <v>1588</v>
      </c>
      <c r="C5" s="137">
        <v>506</v>
      </c>
      <c r="D5" s="137">
        <v>1157</v>
      </c>
      <c r="E5" s="137">
        <v>935</v>
      </c>
      <c r="F5" s="137">
        <v>861</v>
      </c>
    </row>
    <row r="6" spans="1:6" s="34" customFormat="1" ht="12.75" x14ac:dyDescent="0.2">
      <c r="A6" s="130" t="s">
        <v>179</v>
      </c>
      <c r="B6" s="136" t="s">
        <v>180</v>
      </c>
      <c r="C6" s="136" t="s">
        <v>180</v>
      </c>
      <c r="D6" s="136" t="s">
        <v>180</v>
      </c>
      <c r="E6" s="136" t="s">
        <v>180</v>
      </c>
      <c r="F6" s="136" t="s">
        <v>180</v>
      </c>
    </row>
    <row r="7" spans="1:6" s="34" customFormat="1" ht="12.75" x14ac:dyDescent="0.2">
      <c r="A7" s="130" t="s">
        <v>178</v>
      </c>
      <c r="B7" s="135">
        <v>1588</v>
      </c>
      <c r="C7" s="135">
        <v>506</v>
      </c>
      <c r="D7" s="135">
        <v>1157</v>
      </c>
      <c r="E7" s="135">
        <v>935</v>
      </c>
      <c r="F7" s="135">
        <v>861</v>
      </c>
    </row>
    <row r="8" spans="1:6" s="34" customFormat="1" ht="12.75" x14ac:dyDescent="0.2">
      <c r="A8" s="132" t="s">
        <v>5</v>
      </c>
      <c r="B8" s="137">
        <v>7433</v>
      </c>
      <c r="C8" s="137">
        <v>11902</v>
      </c>
      <c r="D8" s="137">
        <v>9678</v>
      </c>
      <c r="E8" s="137">
        <v>6429</v>
      </c>
      <c r="F8" s="137">
        <v>5526</v>
      </c>
    </row>
    <row r="9" spans="1:6" s="34" customFormat="1" ht="12.75" x14ac:dyDescent="0.2">
      <c r="A9" s="130" t="s">
        <v>179</v>
      </c>
      <c r="B9" s="135">
        <v>6657</v>
      </c>
      <c r="C9" s="135">
        <v>10551</v>
      </c>
      <c r="D9" s="135">
        <v>8664</v>
      </c>
      <c r="E9" s="135">
        <v>6326</v>
      </c>
      <c r="F9" s="135">
        <v>5364</v>
      </c>
    </row>
    <row r="10" spans="1:6" s="34" customFormat="1" ht="12.75" x14ac:dyDescent="0.2">
      <c r="A10" s="130" t="s">
        <v>178</v>
      </c>
      <c r="B10" s="135">
        <v>776</v>
      </c>
      <c r="C10" s="135">
        <v>1351</v>
      </c>
      <c r="D10" s="135">
        <v>1014</v>
      </c>
      <c r="E10" s="135">
        <v>103</v>
      </c>
      <c r="F10" s="135">
        <v>162</v>
      </c>
    </row>
    <row r="11" spans="1:6" s="34" customFormat="1" ht="12.75" x14ac:dyDescent="0.2">
      <c r="A11" s="131" t="s">
        <v>189</v>
      </c>
      <c r="B11" s="135" t="s">
        <v>4</v>
      </c>
      <c r="C11" s="135" t="s">
        <v>4</v>
      </c>
      <c r="D11" s="135" t="s">
        <v>4</v>
      </c>
      <c r="E11" s="135" t="s">
        <v>4</v>
      </c>
      <c r="F11" s="135" t="s">
        <v>4</v>
      </c>
    </row>
    <row r="12" spans="1:6" s="34" customFormat="1" ht="12.75" x14ac:dyDescent="0.2">
      <c r="A12" s="130" t="s">
        <v>179</v>
      </c>
      <c r="B12" s="134" t="s">
        <v>4</v>
      </c>
      <c r="C12" s="134" t="s">
        <v>4</v>
      </c>
      <c r="D12" s="134" t="s">
        <v>4</v>
      </c>
      <c r="E12" s="134" t="s">
        <v>4</v>
      </c>
      <c r="F12" s="134" t="s">
        <v>4</v>
      </c>
    </row>
    <row r="13" spans="1:6" s="34" customFormat="1" ht="12.75" x14ac:dyDescent="0.2">
      <c r="A13" s="130" t="s">
        <v>178</v>
      </c>
      <c r="B13" s="134" t="s">
        <v>4</v>
      </c>
      <c r="C13" s="134" t="s">
        <v>4</v>
      </c>
      <c r="D13" s="134" t="s">
        <v>4</v>
      </c>
      <c r="E13" s="134" t="s">
        <v>4</v>
      </c>
      <c r="F13" s="134" t="s">
        <v>4</v>
      </c>
    </row>
    <row r="14" spans="1:6" s="34" customFormat="1" ht="12.75" x14ac:dyDescent="0.2">
      <c r="A14" s="132" t="s">
        <v>6</v>
      </c>
      <c r="B14" s="138" t="s">
        <v>4</v>
      </c>
      <c r="C14" s="138" t="s">
        <v>4</v>
      </c>
      <c r="D14" s="138" t="s">
        <v>4</v>
      </c>
      <c r="E14" s="138" t="s">
        <v>4</v>
      </c>
      <c r="F14" s="138" t="s">
        <v>4</v>
      </c>
    </row>
    <row r="15" spans="1:6" s="34" customFormat="1" ht="12.75" x14ac:dyDescent="0.2">
      <c r="A15" s="130" t="s">
        <v>179</v>
      </c>
      <c r="B15" s="135" t="s">
        <v>4</v>
      </c>
      <c r="C15" s="135" t="s">
        <v>4</v>
      </c>
      <c r="D15" s="135" t="s">
        <v>4</v>
      </c>
      <c r="E15" s="135" t="s">
        <v>4</v>
      </c>
      <c r="F15" s="135" t="s">
        <v>4</v>
      </c>
    </row>
    <row r="16" spans="1:6" s="34" customFormat="1" ht="12.75" x14ac:dyDescent="0.2">
      <c r="A16" s="130" t="s">
        <v>178</v>
      </c>
      <c r="B16" s="135" t="s">
        <v>4</v>
      </c>
      <c r="C16" s="135" t="s">
        <v>4</v>
      </c>
      <c r="D16" s="135" t="s">
        <v>4</v>
      </c>
      <c r="E16" s="135" t="s">
        <v>4</v>
      </c>
      <c r="F16" s="135" t="s">
        <v>4</v>
      </c>
    </row>
    <row r="17" spans="1:6" s="34" customFormat="1" ht="12.75" x14ac:dyDescent="0.2">
      <c r="A17" s="132" t="s">
        <v>7</v>
      </c>
      <c r="B17" s="138" t="s">
        <v>4</v>
      </c>
      <c r="C17" s="138" t="s">
        <v>4</v>
      </c>
      <c r="D17" s="138" t="s">
        <v>4</v>
      </c>
      <c r="E17" s="138" t="s">
        <v>4</v>
      </c>
      <c r="F17" s="138" t="s">
        <v>4</v>
      </c>
    </row>
    <row r="18" spans="1:6" s="34" customFormat="1" ht="12.75" x14ac:dyDescent="0.2">
      <c r="A18" s="130" t="s">
        <v>179</v>
      </c>
      <c r="B18" s="135" t="s">
        <v>4</v>
      </c>
      <c r="C18" s="135" t="s">
        <v>4</v>
      </c>
      <c r="D18" s="135" t="s">
        <v>4</v>
      </c>
      <c r="E18" s="135" t="s">
        <v>4</v>
      </c>
      <c r="F18" s="135" t="s">
        <v>4</v>
      </c>
    </row>
    <row r="19" spans="1:6" s="34" customFormat="1" ht="12.75" x14ac:dyDescent="0.2">
      <c r="A19" s="130" t="s">
        <v>178</v>
      </c>
      <c r="B19" s="135" t="s">
        <v>4</v>
      </c>
      <c r="C19" s="135" t="s">
        <v>4</v>
      </c>
      <c r="D19" s="135" t="s">
        <v>4</v>
      </c>
      <c r="E19" s="135" t="s">
        <v>4</v>
      </c>
      <c r="F19" s="135" t="s">
        <v>4</v>
      </c>
    </row>
    <row r="20" spans="1:6" s="34" customFormat="1" ht="12.75" x14ac:dyDescent="0.2">
      <c r="A20" s="132" t="s">
        <v>8</v>
      </c>
      <c r="B20" s="137">
        <v>30280</v>
      </c>
      <c r="C20" s="137">
        <v>29541</v>
      </c>
      <c r="D20" s="137">
        <v>37421</v>
      </c>
      <c r="E20" s="137">
        <v>30570</v>
      </c>
      <c r="F20" s="137">
        <v>47991</v>
      </c>
    </row>
    <row r="21" spans="1:6" s="34" customFormat="1" ht="12.75" x14ac:dyDescent="0.2">
      <c r="A21" s="86"/>
      <c r="B21" s="87"/>
      <c r="C21" s="87"/>
      <c r="D21" s="87"/>
      <c r="E21" s="87"/>
      <c r="F21" s="88"/>
    </row>
    <row r="22" spans="1:6" s="34" customFormat="1" ht="54" customHeight="1" x14ac:dyDescent="0.2">
      <c r="A22" s="89" t="s">
        <v>190</v>
      </c>
      <c r="B22" s="89"/>
      <c r="C22" s="89"/>
      <c r="D22" s="89"/>
      <c r="E22" s="89"/>
      <c r="F22" s="89"/>
    </row>
    <row r="23" spans="1:6" s="34" customFormat="1" ht="15.95" customHeight="1" x14ac:dyDescent="0.2">
      <c r="A23" s="89" t="s">
        <v>13</v>
      </c>
      <c r="B23" s="89"/>
      <c r="C23" s="89"/>
      <c r="D23" s="89"/>
      <c r="E23" s="89"/>
      <c r="F23" s="89"/>
    </row>
    <row r="24" spans="1:6" s="34" customFormat="1" ht="15.95" customHeight="1" x14ac:dyDescent="0.2">
      <c r="A24" s="89" t="s">
        <v>10</v>
      </c>
      <c r="B24" s="89"/>
      <c r="C24" s="89"/>
      <c r="D24" s="89"/>
      <c r="E24" s="89"/>
      <c r="F24" s="89"/>
    </row>
    <row r="25" spans="1:6" s="34" customFormat="1" ht="15.95" customHeight="1" x14ac:dyDescent="0.2">
      <c r="A25" s="89" t="s">
        <v>11</v>
      </c>
      <c r="B25" s="89"/>
      <c r="C25" s="89"/>
      <c r="D25" s="89"/>
      <c r="E25" s="89"/>
      <c r="F25" s="89"/>
    </row>
    <row r="26" spans="1:6" ht="30" customHeight="1" x14ac:dyDescent="0.25">
      <c r="A26" s="72" t="s">
        <v>12</v>
      </c>
      <c r="B26" s="73"/>
      <c r="C26" s="73"/>
      <c r="D26" s="73"/>
      <c r="E26" s="73"/>
      <c r="F26" s="7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21" sqref="G21"/>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110" t="s">
        <v>203</v>
      </c>
      <c r="C1" s="111"/>
      <c r="D1" s="110" t="s">
        <v>76</v>
      </c>
      <c r="E1" s="111"/>
    </row>
    <row r="2" spans="1:5" ht="15.75" x14ac:dyDescent="0.25">
      <c r="A2" s="38" t="s">
        <v>133</v>
      </c>
      <c r="B2" s="38" t="s">
        <v>134</v>
      </c>
      <c r="C2" s="38" t="s">
        <v>1</v>
      </c>
      <c r="D2" s="38" t="s">
        <v>3</v>
      </c>
      <c r="E2" s="38" t="s">
        <v>1</v>
      </c>
    </row>
    <row r="3" spans="1:5" x14ac:dyDescent="0.25">
      <c r="A3" s="10" t="s">
        <v>33</v>
      </c>
      <c r="B3" s="62" t="s">
        <v>198</v>
      </c>
      <c r="C3" s="62">
        <v>1325449</v>
      </c>
      <c r="D3" s="62" t="s">
        <v>198</v>
      </c>
      <c r="E3" s="62">
        <v>186962</v>
      </c>
    </row>
    <row r="4" spans="1:5" x14ac:dyDescent="0.25">
      <c r="A4" s="11" t="s">
        <v>136</v>
      </c>
      <c r="B4" s="58" t="s">
        <v>219</v>
      </c>
      <c r="C4" s="58">
        <v>628213</v>
      </c>
      <c r="D4" s="58" t="s">
        <v>219</v>
      </c>
      <c r="E4" s="58">
        <v>98265</v>
      </c>
    </row>
    <row r="5" spans="1:5" x14ac:dyDescent="0.25">
      <c r="A5" s="11" t="s">
        <v>141</v>
      </c>
      <c r="B5" s="58" t="s">
        <v>219</v>
      </c>
      <c r="C5" s="58">
        <v>697236</v>
      </c>
      <c r="D5" s="58" t="s">
        <v>219</v>
      </c>
      <c r="E5" s="58">
        <v>88697</v>
      </c>
    </row>
    <row r="6" spans="1:5" x14ac:dyDescent="0.25">
      <c r="A6" s="10" t="s">
        <v>35</v>
      </c>
      <c r="B6" s="62">
        <v>3580764</v>
      </c>
      <c r="C6" s="62">
        <v>6666640</v>
      </c>
      <c r="D6" s="62">
        <v>902552</v>
      </c>
      <c r="E6" s="62">
        <v>2115913</v>
      </c>
    </row>
    <row r="7" spans="1:5" x14ac:dyDescent="0.25">
      <c r="A7" s="11" t="s">
        <v>135</v>
      </c>
      <c r="B7" s="58" t="s">
        <v>219</v>
      </c>
      <c r="C7" s="58">
        <v>159069</v>
      </c>
      <c r="D7" s="58" t="s">
        <v>219</v>
      </c>
      <c r="E7" s="58">
        <v>44617</v>
      </c>
    </row>
    <row r="8" spans="1:5" x14ac:dyDescent="0.25">
      <c r="A8" s="11" t="s">
        <v>136</v>
      </c>
      <c r="B8" s="58">
        <v>1576799</v>
      </c>
      <c r="C8" s="58">
        <v>3236987</v>
      </c>
      <c r="D8" s="58">
        <v>430702</v>
      </c>
      <c r="E8" s="58">
        <v>900822</v>
      </c>
    </row>
    <row r="9" spans="1:5" x14ac:dyDescent="0.25">
      <c r="A9" s="11" t="s">
        <v>137</v>
      </c>
      <c r="B9" s="58">
        <v>1983027</v>
      </c>
      <c r="C9" s="58">
        <v>2914504</v>
      </c>
      <c r="D9" s="58">
        <v>466744</v>
      </c>
      <c r="E9" s="58">
        <v>1120257</v>
      </c>
    </row>
    <row r="10" spans="1:5" x14ac:dyDescent="0.25">
      <c r="A10" s="11" t="s">
        <v>138</v>
      </c>
      <c r="B10" s="58">
        <v>20938</v>
      </c>
      <c r="C10" s="58">
        <v>356080</v>
      </c>
      <c r="D10" s="58">
        <v>5106</v>
      </c>
      <c r="E10" s="58">
        <v>50217</v>
      </c>
    </row>
    <row r="11" spans="1:5" x14ac:dyDescent="0.25">
      <c r="A11" s="10" t="s">
        <v>36</v>
      </c>
      <c r="B11" s="62" t="s">
        <v>219</v>
      </c>
      <c r="C11" s="62">
        <v>715830</v>
      </c>
      <c r="D11" s="62" t="s">
        <v>198</v>
      </c>
      <c r="E11" s="62">
        <v>338060</v>
      </c>
    </row>
    <row r="12" spans="1:5" ht="17.25" customHeight="1" x14ac:dyDescent="0.25">
      <c r="A12" s="11" t="s">
        <v>144</v>
      </c>
      <c r="B12" s="58" t="s">
        <v>219</v>
      </c>
      <c r="C12" s="58">
        <v>54932</v>
      </c>
      <c r="D12" s="58" t="s">
        <v>219</v>
      </c>
      <c r="E12" s="58">
        <v>27357</v>
      </c>
    </row>
    <row r="13" spans="1:5" ht="15.95" customHeight="1" x14ac:dyDescent="0.25">
      <c r="A13" s="11" t="s">
        <v>139</v>
      </c>
      <c r="B13" s="58" t="s">
        <v>219</v>
      </c>
      <c r="C13" s="58">
        <v>660898</v>
      </c>
      <c r="D13" s="58" t="s">
        <v>219</v>
      </c>
      <c r="E13" s="58">
        <v>310703</v>
      </c>
    </row>
    <row r="14" spans="1:5" ht="15.95" customHeight="1" x14ac:dyDescent="0.25">
      <c r="A14" s="4" t="s">
        <v>8</v>
      </c>
      <c r="B14" s="62">
        <v>3580764</v>
      </c>
      <c r="C14" s="62">
        <v>8707919</v>
      </c>
      <c r="D14" s="62">
        <v>902552</v>
      </c>
      <c r="E14" s="62">
        <v>2640935</v>
      </c>
    </row>
    <row r="15" spans="1:5" x14ac:dyDescent="0.25">
      <c r="C15" s="29"/>
      <c r="D15" s="29"/>
      <c r="E15"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H22" sqref="H22"/>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112" t="s">
        <v>203</v>
      </c>
      <c r="C1" s="112"/>
      <c r="D1" s="112"/>
      <c r="E1" s="112" t="s">
        <v>76</v>
      </c>
      <c r="F1" s="112"/>
      <c r="G1" s="112"/>
    </row>
    <row r="2" spans="1:7" ht="15.75" x14ac:dyDescent="0.25">
      <c r="A2" s="38" t="s">
        <v>133</v>
      </c>
      <c r="B2" s="38" t="s">
        <v>202</v>
      </c>
      <c r="C2" s="38" t="s">
        <v>39</v>
      </c>
      <c r="D2" s="38" t="s">
        <v>36</v>
      </c>
      <c r="E2" s="38" t="s">
        <v>38</v>
      </c>
      <c r="F2" s="38" t="s">
        <v>39</v>
      </c>
      <c r="G2" s="38" t="s">
        <v>36</v>
      </c>
    </row>
    <row r="3" spans="1:7" x14ac:dyDescent="0.25">
      <c r="A3" s="10" t="s">
        <v>33</v>
      </c>
      <c r="B3" s="62">
        <v>59331</v>
      </c>
      <c r="C3" s="62">
        <v>630802</v>
      </c>
      <c r="D3" s="62">
        <v>635316</v>
      </c>
      <c r="E3" s="62">
        <v>15100</v>
      </c>
      <c r="F3" s="62">
        <v>69199</v>
      </c>
      <c r="G3" s="62">
        <v>102664</v>
      </c>
    </row>
    <row r="4" spans="1:7" x14ac:dyDescent="0.25">
      <c r="A4" s="11" t="s">
        <v>136</v>
      </c>
      <c r="B4" s="58" t="s">
        <v>221</v>
      </c>
      <c r="C4" s="58" t="s">
        <v>221</v>
      </c>
      <c r="D4" s="58">
        <v>628213</v>
      </c>
      <c r="E4" s="58" t="s">
        <v>221</v>
      </c>
      <c r="F4" s="58" t="s">
        <v>221</v>
      </c>
      <c r="G4" s="58">
        <v>98265</v>
      </c>
    </row>
    <row r="5" spans="1:7" x14ac:dyDescent="0.25">
      <c r="A5" s="11" t="s">
        <v>141</v>
      </c>
      <c r="B5" s="58">
        <v>59331</v>
      </c>
      <c r="C5" s="58">
        <v>630802</v>
      </c>
      <c r="D5" s="58">
        <v>7103</v>
      </c>
      <c r="E5" s="58">
        <v>15100</v>
      </c>
      <c r="F5" s="58">
        <v>69199</v>
      </c>
      <c r="G5" s="58">
        <v>4399</v>
      </c>
    </row>
    <row r="6" spans="1:7" x14ac:dyDescent="0.25">
      <c r="A6" s="11" t="s">
        <v>138</v>
      </c>
      <c r="B6" s="58" t="s">
        <v>221</v>
      </c>
      <c r="C6" s="58" t="s">
        <v>221</v>
      </c>
      <c r="D6" s="58" t="s">
        <v>221</v>
      </c>
      <c r="E6" s="58" t="s">
        <v>221</v>
      </c>
      <c r="F6" s="58" t="s">
        <v>221</v>
      </c>
      <c r="G6" s="58" t="s">
        <v>221</v>
      </c>
    </row>
    <row r="7" spans="1:7" x14ac:dyDescent="0.25">
      <c r="A7" s="10" t="s">
        <v>35</v>
      </c>
      <c r="B7" s="62">
        <v>861923</v>
      </c>
      <c r="C7" s="62">
        <v>3877322</v>
      </c>
      <c r="D7" s="62">
        <v>5508160</v>
      </c>
      <c r="E7" s="62">
        <v>348990</v>
      </c>
      <c r="F7" s="62">
        <v>1191858</v>
      </c>
      <c r="G7" s="62">
        <v>1477616</v>
      </c>
    </row>
    <row r="8" spans="1:7" x14ac:dyDescent="0.25">
      <c r="A8" s="11" t="s">
        <v>135</v>
      </c>
      <c r="B8" s="58" t="s">
        <v>221</v>
      </c>
      <c r="C8" s="58" t="s">
        <v>221</v>
      </c>
      <c r="D8" s="58">
        <v>159069</v>
      </c>
      <c r="E8" s="58" t="s">
        <v>221</v>
      </c>
      <c r="F8" s="58" t="s">
        <v>221</v>
      </c>
      <c r="G8" s="58">
        <v>44617</v>
      </c>
    </row>
    <row r="9" spans="1:7" x14ac:dyDescent="0.25">
      <c r="A9" s="11" t="s">
        <v>136</v>
      </c>
      <c r="B9" s="58" t="s">
        <v>221</v>
      </c>
      <c r="C9" s="58" t="s">
        <v>221</v>
      </c>
      <c r="D9" s="58">
        <v>4813786</v>
      </c>
      <c r="E9" s="58" t="s">
        <v>221</v>
      </c>
      <c r="F9" s="58" t="s">
        <v>221</v>
      </c>
      <c r="G9" s="58">
        <v>1331524</v>
      </c>
    </row>
    <row r="10" spans="1:7" x14ac:dyDescent="0.25">
      <c r="A10" s="11" t="s">
        <v>137</v>
      </c>
      <c r="B10" s="56">
        <v>861923</v>
      </c>
      <c r="C10" s="56">
        <v>3877322</v>
      </c>
      <c r="D10" s="56">
        <v>158287</v>
      </c>
      <c r="E10" s="58">
        <v>348990</v>
      </c>
      <c r="F10" s="58">
        <v>1191858</v>
      </c>
      <c r="G10" s="58">
        <v>46152</v>
      </c>
    </row>
    <row r="11" spans="1:7" x14ac:dyDescent="0.25">
      <c r="A11" s="11" t="s">
        <v>138</v>
      </c>
      <c r="B11" s="58" t="s">
        <v>221</v>
      </c>
      <c r="C11" s="58" t="s">
        <v>221</v>
      </c>
      <c r="D11" s="58">
        <v>377018</v>
      </c>
      <c r="E11" s="58" t="s">
        <v>221</v>
      </c>
      <c r="F11" s="58" t="s">
        <v>221</v>
      </c>
      <c r="G11" s="58">
        <v>55323</v>
      </c>
    </row>
    <row r="12" spans="1:7" s="30" customFormat="1" x14ac:dyDescent="0.25">
      <c r="A12" s="10" t="s">
        <v>66</v>
      </c>
      <c r="B12" s="62" t="s">
        <v>221</v>
      </c>
      <c r="C12" s="62" t="s">
        <v>221</v>
      </c>
      <c r="D12" s="62">
        <v>715830</v>
      </c>
      <c r="E12" s="62" t="s">
        <v>221</v>
      </c>
      <c r="F12" s="62" t="s">
        <v>221</v>
      </c>
      <c r="G12" s="62">
        <v>338060</v>
      </c>
    </row>
    <row r="13" spans="1:7" x14ac:dyDescent="0.25">
      <c r="A13" s="4" t="s">
        <v>8</v>
      </c>
      <c r="B13" s="62">
        <v>921254</v>
      </c>
      <c r="C13" s="62">
        <v>4508124</v>
      </c>
      <c r="D13" s="62">
        <v>6859306</v>
      </c>
      <c r="E13" s="62">
        <v>364090</v>
      </c>
      <c r="F13" s="62">
        <v>1261057</v>
      </c>
      <c r="G13" s="62">
        <v>1918340</v>
      </c>
    </row>
    <row r="14" spans="1:7" ht="15" customHeight="1" x14ac:dyDescent="0.25">
      <c r="A14" s="107" t="s">
        <v>142</v>
      </c>
      <c r="B14" s="108"/>
      <c r="C14" s="108"/>
      <c r="D14" s="108"/>
      <c r="E14" s="108"/>
      <c r="F14" s="108"/>
      <c r="G14" s="109"/>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10" sqref="A10"/>
    </sheetView>
  </sheetViews>
  <sheetFormatPr defaultRowHeight="15" x14ac:dyDescent="0.25"/>
  <cols>
    <col min="1" max="1" width="20.7109375" bestFit="1" customWidth="1"/>
    <col min="2" max="4" width="14.7109375" customWidth="1"/>
  </cols>
  <sheetData>
    <row r="1" spans="1:4" ht="68.25" customHeight="1" x14ac:dyDescent="0.25">
      <c r="A1" s="97" t="s">
        <v>212</v>
      </c>
      <c r="B1" s="97"/>
      <c r="C1" s="97"/>
      <c r="D1" s="97"/>
    </row>
    <row r="2" spans="1:4" ht="25.5" customHeight="1" x14ac:dyDescent="0.25">
      <c r="A2" s="97" t="s">
        <v>81</v>
      </c>
      <c r="B2" s="97"/>
      <c r="C2" s="97"/>
      <c r="D2" s="97"/>
    </row>
    <row r="3" spans="1:4" ht="15" customHeight="1" x14ac:dyDescent="0.25">
      <c r="A3" s="97" t="s">
        <v>82</v>
      </c>
      <c r="B3" s="97"/>
      <c r="C3" s="97"/>
      <c r="D3" s="97"/>
    </row>
    <row r="4" spans="1:4" ht="15" customHeight="1" x14ac:dyDescent="0.25">
      <c r="A4" s="103" t="s">
        <v>83</v>
      </c>
      <c r="B4" s="104"/>
      <c r="C4" s="104"/>
      <c r="D4" s="104"/>
    </row>
    <row r="5" spans="1:4" ht="15" customHeight="1" x14ac:dyDescent="0.25">
      <c r="A5" s="97" t="s">
        <v>84</v>
      </c>
      <c r="B5" s="97"/>
      <c r="C5" s="97"/>
      <c r="D5" s="97"/>
    </row>
    <row r="6" spans="1:4" ht="25.5" customHeight="1" x14ac:dyDescent="0.25">
      <c r="A6" s="97" t="s">
        <v>85</v>
      </c>
      <c r="B6" s="97"/>
      <c r="C6" s="97"/>
      <c r="D6" s="97"/>
    </row>
    <row r="7" spans="1:4" x14ac:dyDescent="0.25">
      <c r="A7" s="97" t="s">
        <v>207</v>
      </c>
      <c r="B7" s="97"/>
      <c r="C7" s="97"/>
      <c r="D7" s="97"/>
    </row>
    <row r="8" spans="1:4" ht="30" customHeight="1" x14ac:dyDescent="0.25">
      <c r="A8" s="98" t="s">
        <v>12</v>
      </c>
      <c r="B8" s="98"/>
      <c r="C8" s="98"/>
      <c r="D8" s="98"/>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6" sqref="F16"/>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133</v>
      </c>
      <c r="B1" s="37" t="s">
        <v>134</v>
      </c>
      <c r="C1" s="37" t="s">
        <v>1</v>
      </c>
      <c r="D1" s="37" t="s">
        <v>8</v>
      </c>
    </row>
    <row r="2" spans="1:4" x14ac:dyDescent="0.25">
      <c r="A2" s="46" t="s">
        <v>33</v>
      </c>
      <c r="B2" s="171">
        <v>0</v>
      </c>
      <c r="C2" s="171">
        <v>63</v>
      </c>
      <c r="D2" s="171">
        <v>63</v>
      </c>
    </row>
    <row r="3" spans="1:4" x14ac:dyDescent="0.25">
      <c r="A3" s="9" t="s">
        <v>204</v>
      </c>
      <c r="B3" s="172">
        <v>0</v>
      </c>
      <c r="C3" s="172">
        <v>63</v>
      </c>
      <c r="D3" s="172">
        <v>63</v>
      </c>
    </row>
    <row r="4" spans="1:4" x14ac:dyDescent="0.25">
      <c r="A4" s="46" t="s">
        <v>35</v>
      </c>
      <c r="B4" s="171">
        <v>5358</v>
      </c>
      <c r="C4" s="171">
        <v>74</v>
      </c>
      <c r="D4" s="171">
        <v>5432</v>
      </c>
    </row>
    <row r="5" spans="1:4" x14ac:dyDescent="0.25">
      <c r="A5" s="9" t="s">
        <v>194</v>
      </c>
      <c r="B5" s="172">
        <v>2283</v>
      </c>
      <c r="C5" s="172">
        <v>33</v>
      </c>
      <c r="D5" s="172">
        <v>2316</v>
      </c>
    </row>
    <row r="6" spans="1:4" x14ac:dyDescent="0.25">
      <c r="A6" s="9" t="s">
        <v>141</v>
      </c>
      <c r="B6" s="172">
        <v>3075</v>
      </c>
      <c r="C6" s="172">
        <v>41</v>
      </c>
      <c r="D6" s="172">
        <v>3116</v>
      </c>
    </row>
    <row r="7" spans="1:4" x14ac:dyDescent="0.25">
      <c r="A7" s="46" t="s">
        <v>36</v>
      </c>
      <c r="B7" s="171">
        <v>7</v>
      </c>
      <c r="C7" s="171">
        <v>25</v>
      </c>
      <c r="D7" s="171">
        <v>32</v>
      </c>
    </row>
    <row r="8" spans="1:4" x14ac:dyDescent="0.25">
      <c r="A8" s="46" t="s">
        <v>8</v>
      </c>
      <c r="B8" s="171">
        <v>5365</v>
      </c>
      <c r="C8" s="171">
        <v>162</v>
      </c>
      <c r="D8" s="171">
        <v>5527</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17" sqref="F17"/>
    </sheetView>
  </sheetViews>
  <sheetFormatPr defaultRowHeight="15" x14ac:dyDescent="0.25"/>
  <cols>
    <col min="1" max="1" width="20.7109375" style="5" bestFit="1" customWidth="1"/>
    <col min="2" max="5" width="12.7109375" style="5" customWidth="1"/>
    <col min="6" max="16384" width="9.140625" style="5"/>
  </cols>
  <sheetData>
    <row r="1" spans="1:5" x14ac:dyDescent="0.25">
      <c r="A1" s="37" t="s">
        <v>133</v>
      </c>
      <c r="B1" s="37" t="s">
        <v>202</v>
      </c>
      <c r="C1" s="37" t="s">
        <v>39</v>
      </c>
      <c r="D1" s="37" t="s">
        <v>36</v>
      </c>
      <c r="E1" s="37" t="s">
        <v>8</v>
      </c>
    </row>
    <row r="2" spans="1:5" x14ac:dyDescent="0.25">
      <c r="A2" s="46" t="s">
        <v>33</v>
      </c>
      <c r="B2" s="173">
        <v>3</v>
      </c>
      <c r="C2" s="173">
        <v>16</v>
      </c>
      <c r="D2" s="173">
        <v>44</v>
      </c>
      <c r="E2" s="173">
        <v>63</v>
      </c>
    </row>
    <row r="3" spans="1:5" x14ac:dyDescent="0.25">
      <c r="A3" s="46" t="s">
        <v>35</v>
      </c>
      <c r="B3" s="173">
        <v>1457</v>
      </c>
      <c r="C3" s="173">
        <v>1652</v>
      </c>
      <c r="D3" s="173">
        <v>2323</v>
      </c>
      <c r="E3" s="173">
        <v>5432</v>
      </c>
    </row>
    <row r="4" spans="1:5" x14ac:dyDescent="0.25">
      <c r="A4" s="46" t="s">
        <v>36</v>
      </c>
      <c r="B4" s="173" t="s">
        <v>198</v>
      </c>
      <c r="C4" s="173" t="s">
        <v>198</v>
      </c>
      <c r="D4" s="173">
        <v>32</v>
      </c>
      <c r="E4" s="173">
        <v>32</v>
      </c>
    </row>
    <row r="5" spans="1:5" x14ac:dyDescent="0.25">
      <c r="A5" s="47" t="s">
        <v>8</v>
      </c>
      <c r="B5" s="173">
        <v>1460</v>
      </c>
      <c r="C5" s="173">
        <v>1668</v>
      </c>
      <c r="D5" s="173">
        <v>2399</v>
      </c>
      <c r="E5" s="173">
        <v>5527</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F18" sqref="F18"/>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113" t="s">
        <v>143</v>
      </c>
      <c r="C1" s="113"/>
      <c r="D1" s="113" t="s">
        <v>76</v>
      </c>
      <c r="E1" s="113"/>
    </row>
    <row r="2" spans="1:5" x14ac:dyDescent="0.25">
      <c r="A2" s="37" t="s">
        <v>133</v>
      </c>
      <c r="B2" s="37" t="s">
        <v>134</v>
      </c>
      <c r="C2" s="37" t="s">
        <v>1</v>
      </c>
      <c r="D2" s="37" t="s">
        <v>3</v>
      </c>
      <c r="E2" s="37" t="s">
        <v>1</v>
      </c>
    </row>
    <row r="3" spans="1:5" x14ac:dyDescent="0.25">
      <c r="A3" s="46" t="s">
        <v>33</v>
      </c>
      <c r="B3" s="175" t="s">
        <v>198</v>
      </c>
      <c r="C3" s="175">
        <v>65</v>
      </c>
      <c r="D3" s="175" t="s">
        <v>198</v>
      </c>
      <c r="E3" s="176">
        <v>61</v>
      </c>
    </row>
    <row r="4" spans="1:5" x14ac:dyDescent="0.25">
      <c r="A4" s="46" t="s">
        <v>35</v>
      </c>
      <c r="B4" s="175">
        <v>4593</v>
      </c>
      <c r="C4" s="175">
        <v>66</v>
      </c>
      <c r="D4" s="175">
        <v>6121</v>
      </c>
      <c r="E4" s="176">
        <v>82</v>
      </c>
    </row>
    <row r="5" spans="1:5" s="39" customFormat="1" x14ac:dyDescent="0.25">
      <c r="A5" s="46" t="s">
        <v>66</v>
      </c>
      <c r="B5" s="175">
        <v>7</v>
      </c>
      <c r="C5" s="175">
        <v>26</v>
      </c>
      <c r="D5" s="175">
        <v>7</v>
      </c>
      <c r="E5" s="175">
        <v>24</v>
      </c>
    </row>
    <row r="6" spans="1:5" ht="15.95" customHeight="1" x14ac:dyDescent="0.25">
      <c r="A6" s="47" t="s">
        <v>8</v>
      </c>
      <c r="B6" s="174">
        <v>4600</v>
      </c>
      <c r="C6" s="174">
        <v>157</v>
      </c>
      <c r="D6" s="174">
        <v>6128</v>
      </c>
      <c r="E6" s="174">
        <v>167</v>
      </c>
    </row>
    <row r="7" spans="1:5" ht="18" customHeight="1" x14ac:dyDescent="0.25">
      <c r="A7" s="99" t="s">
        <v>142</v>
      </c>
      <c r="B7" s="100"/>
      <c r="C7" s="100"/>
      <c r="D7" s="100"/>
      <c r="E7" s="10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9" sqref="G1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13" t="s">
        <v>203</v>
      </c>
      <c r="C1" s="113"/>
      <c r="D1" s="113"/>
      <c r="E1" s="113" t="s">
        <v>76</v>
      </c>
      <c r="F1" s="113"/>
      <c r="G1" s="113"/>
    </row>
    <row r="2" spans="1:7" x14ac:dyDescent="0.25">
      <c r="A2" s="37" t="s">
        <v>133</v>
      </c>
      <c r="B2" s="37" t="s">
        <v>202</v>
      </c>
      <c r="C2" s="37" t="s">
        <v>39</v>
      </c>
      <c r="D2" s="37" t="s">
        <v>36</v>
      </c>
      <c r="E2" s="37" t="s">
        <v>38</v>
      </c>
      <c r="F2" s="37" t="s">
        <v>39</v>
      </c>
      <c r="G2" s="37" t="s">
        <v>36</v>
      </c>
    </row>
    <row r="3" spans="1:7" x14ac:dyDescent="0.25">
      <c r="A3" s="46" t="s">
        <v>33</v>
      </c>
      <c r="B3" s="178">
        <v>5</v>
      </c>
      <c r="C3" s="178">
        <v>16</v>
      </c>
      <c r="D3" s="178">
        <v>44</v>
      </c>
      <c r="E3" s="178">
        <v>1</v>
      </c>
      <c r="F3" s="178">
        <v>16</v>
      </c>
      <c r="G3" s="178">
        <v>44</v>
      </c>
    </row>
    <row r="4" spans="1:7" x14ac:dyDescent="0.25">
      <c r="A4" s="46" t="s">
        <v>35</v>
      </c>
      <c r="B4" s="178">
        <v>832</v>
      </c>
      <c r="C4" s="178">
        <v>1068</v>
      </c>
      <c r="D4" s="178">
        <v>2759</v>
      </c>
      <c r="E4" s="178">
        <v>2081</v>
      </c>
      <c r="F4" s="178">
        <v>2236</v>
      </c>
      <c r="G4" s="178">
        <v>1886</v>
      </c>
    </row>
    <row r="5" spans="1:7" s="40" customFormat="1" x14ac:dyDescent="0.25">
      <c r="A5" s="46" t="s">
        <v>66</v>
      </c>
      <c r="B5" s="178" t="s">
        <v>197</v>
      </c>
      <c r="C5" s="178" t="s">
        <v>197</v>
      </c>
      <c r="D5" s="178">
        <v>33</v>
      </c>
      <c r="E5" s="178" t="s">
        <v>197</v>
      </c>
      <c r="F5" s="178" t="s">
        <v>197</v>
      </c>
      <c r="G5" s="178">
        <v>31</v>
      </c>
    </row>
    <row r="6" spans="1:7" x14ac:dyDescent="0.25">
      <c r="A6" s="47" t="s">
        <v>8</v>
      </c>
      <c r="B6" s="177">
        <v>837</v>
      </c>
      <c r="C6" s="177">
        <v>1084</v>
      </c>
      <c r="D6" s="177">
        <v>2836</v>
      </c>
      <c r="E6" s="177">
        <v>2082</v>
      </c>
      <c r="F6" s="177">
        <v>2252</v>
      </c>
      <c r="G6" s="177">
        <v>1961</v>
      </c>
    </row>
    <row r="7" spans="1:7" ht="19.5" customHeight="1" x14ac:dyDescent="0.25">
      <c r="A7" s="107" t="s">
        <v>142</v>
      </c>
      <c r="B7" s="108"/>
      <c r="C7" s="108"/>
      <c r="D7" s="108"/>
      <c r="E7" s="108"/>
      <c r="F7" s="108"/>
      <c r="G7" s="109"/>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I11" sqref="I11"/>
    </sheetView>
  </sheetViews>
  <sheetFormatPr defaultRowHeight="15" x14ac:dyDescent="0.25"/>
  <cols>
    <col min="1" max="1" width="20.7109375" bestFit="1" customWidth="1"/>
    <col min="2" max="4" width="14.7109375" customWidth="1"/>
  </cols>
  <sheetData>
    <row r="1" spans="1:4" ht="72" customHeight="1" x14ac:dyDescent="0.25">
      <c r="A1" s="98" t="s">
        <v>215</v>
      </c>
      <c r="B1" s="98"/>
      <c r="C1" s="98"/>
      <c r="D1" s="98"/>
    </row>
    <row r="2" spans="1:4" ht="25.5" customHeight="1" x14ac:dyDescent="0.25">
      <c r="A2" s="97" t="s">
        <v>81</v>
      </c>
      <c r="B2" s="97"/>
      <c r="C2" s="97"/>
      <c r="D2" s="97"/>
    </row>
    <row r="3" spans="1:4" x14ac:dyDescent="0.25">
      <c r="A3" s="97" t="s">
        <v>82</v>
      </c>
      <c r="B3" s="97"/>
      <c r="C3" s="97"/>
      <c r="D3" s="97"/>
    </row>
    <row r="4" spans="1:4" x14ac:dyDescent="0.25">
      <c r="A4" s="98" t="s">
        <v>145</v>
      </c>
      <c r="B4" s="98"/>
      <c r="C4" s="98"/>
      <c r="D4" s="98"/>
    </row>
    <row r="5" spans="1:4" x14ac:dyDescent="0.25">
      <c r="A5" s="99" t="s">
        <v>146</v>
      </c>
      <c r="B5" s="100"/>
      <c r="C5" s="100"/>
      <c r="D5" s="101"/>
    </row>
    <row r="6" spans="1:4" ht="25.5" customHeight="1" x14ac:dyDescent="0.25">
      <c r="A6" s="114" t="s">
        <v>12</v>
      </c>
      <c r="B6" s="114"/>
      <c r="C6" s="114"/>
      <c r="D6" s="114"/>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133</v>
      </c>
      <c r="B1" s="37" t="s">
        <v>134</v>
      </c>
      <c r="C1" s="37" t="s">
        <v>1</v>
      </c>
      <c r="D1" s="37" t="s">
        <v>8</v>
      </c>
    </row>
    <row r="2" spans="1:4" x14ac:dyDescent="0.25">
      <c r="A2" s="46" t="s">
        <v>33</v>
      </c>
      <c r="B2" s="216">
        <v>0</v>
      </c>
      <c r="C2" s="216">
        <v>7359</v>
      </c>
      <c r="D2" s="216">
        <v>7359</v>
      </c>
    </row>
    <row r="3" spans="1:4" x14ac:dyDescent="0.25">
      <c r="A3" s="46" t="s">
        <v>35</v>
      </c>
      <c r="B3" s="216">
        <v>218269</v>
      </c>
      <c r="C3" s="216">
        <v>4116</v>
      </c>
      <c r="D3" s="216">
        <v>222385</v>
      </c>
    </row>
    <row r="4" spans="1:4" x14ac:dyDescent="0.25">
      <c r="A4" s="9" t="s">
        <v>34</v>
      </c>
      <c r="B4" s="215">
        <v>108677</v>
      </c>
      <c r="C4" s="215">
        <v>1912</v>
      </c>
      <c r="D4" s="216">
        <v>110589</v>
      </c>
    </row>
    <row r="5" spans="1:4" x14ac:dyDescent="0.25">
      <c r="A5" s="9" t="s">
        <v>158</v>
      </c>
      <c r="B5" s="215">
        <v>107899</v>
      </c>
      <c r="C5" s="215">
        <v>2198</v>
      </c>
      <c r="D5" s="216">
        <v>110097</v>
      </c>
    </row>
    <row r="6" spans="1:4" x14ac:dyDescent="0.25">
      <c r="A6" s="9" t="s">
        <v>36</v>
      </c>
      <c r="B6" s="215">
        <v>1693</v>
      </c>
      <c r="C6" s="215">
        <v>6</v>
      </c>
      <c r="D6" s="216">
        <v>1699</v>
      </c>
    </row>
    <row r="7" spans="1:4" x14ac:dyDescent="0.25">
      <c r="A7" s="46" t="s">
        <v>66</v>
      </c>
      <c r="B7" s="216">
        <v>1837</v>
      </c>
      <c r="C7" s="216">
        <v>2263</v>
      </c>
      <c r="D7" s="216">
        <v>4100</v>
      </c>
    </row>
    <row r="8" spans="1:4" x14ac:dyDescent="0.25">
      <c r="A8" s="6" t="s">
        <v>8</v>
      </c>
      <c r="B8" s="216">
        <v>220106</v>
      </c>
      <c r="C8" s="216">
        <v>13738</v>
      </c>
      <c r="D8" s="216">
        <v>233844</v>
      </c>
    </row>
    <row r="9" spans="1:4" ht="27" customHeight="1" x14ac:dyDescent="0.25">
      <c r="A9" s="98" t="s">
        <v>142</v>
      </c>
      <c r="B9" s="98"/>
      <c r="C9" s="98"/>
      <c r="D9" s="115"/>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5" sqref="D1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7" t="s">
        <v>133</v>
      </c>
      <c r="B1" s="37" t="s">
        <v>140</v>
      </c>
      <c r="C1" s="37" t="s">
        <v>39</v>
      </c>
      <c r="D1" s="37" t="s">
        <v>36</v>
      </c>
      <c r="E1" s="37" t="s">
        <v>8</v>
      </c>
    </row>
    <row r="2" spans="1:5" x14ac:dyDescent="0.25">
      <c r="A2" s="46" t="s">
        <v>199</v>
      </c>
      <c r="B2" s="217">
        <v>20725</v>
      </c>
      <c r="C2" s="217">
        <v>90688</v>
      </c>
      <c r="D2" s="217">
        <v>118331</v>
      </c>
      <c r="E2" s="217">
        <v>229744</v>
      </c>
    </row>
    <row r="3" spans="1:5" x14ac:dyDescent="0.25">
      <c r="A3" s="46" t="s">
        <v>66</v>
      </c>
      <c r="B3" s="217" t="s">
        <v>198</v>
      </c>
      <c r="C3" s="217" t="s">
        <v>198</v>
      </c>
      <c r="D3" s="217">
        <v>4100</v>
      </c>
      <c r="E3" s="217">
        <v>4100</v>
      </c>
    </row>
    <row r="4" spans="1:5" x14ac:dyDescent="0.25">
      <c r="A4" s="48" t="s">
        <v>8</v>
      </c>
      <c r="B4" s="217">
        <v>20725</v>
      </c>
      <c r="C4" s="217">
        <v>90688</v>
      </c>
      <c r="D4" s="217">
        <v>122431</v>
      </c>
      <c r="E4" s="217">
        <v>233844</v>
      </c>
    </row>
    <row r="5" spans="1:5" ht="15.75" customHeight="1" x14ac:dyDescent="0.25">
      <c r="A5" s="114" t="s">
        <v>142</v>
      </c>
      <c r="B5" s="114"/>
      <c r="C5" s="114"/>
      <c r="D5" s="114"/>
      <c r="E5" s="11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1" sqref="H11"/>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143"/>
      <c r="B1" s="146" t="s">
        <v>195</v>
      </c>
      <c r="C1" s="146" t="s">
        <v>201</v>
      </c>
      <c r="D1" s="146" t="s">
        <v>205</v>
      </c>
      <c r="E1" s="146" t="s">
        <v>206</v>
      </c>
      <c r="F1" s="146" t="s">
        <v>209</v>
      </c>
    </row>
    <row r="2" spans="1:6" x14ac:dyDescent="0.25">
      <c r="A2" s="142" t="s">
        <v>52</v>
      </c>
      <c r="B2" s="139">
        <v>42518</v>
      </c>
      <c r="C2" s="139">
        <v>34267</v>
      </c>
      <c r="D2" s="139">
        <v>53172</v>
      </c>
      <c r="E2" s="139">
        <v>46411</v>
      </c>
      <c r="F2" s="139">
        <v>83208</v>
      </c>
    </row>
    <row r="3" spans="1:6" x14ac:dyDescent="0.25">
      <c r="A3" s="144" t="s">
        <v>186</v>
      </c>
      <c r="B3" s="140">
        <v>21695</v>
      </c>
      <c r="C3" s="140">
        <v>15181</v>
      </c>
      <c r="D3" s="140">
        <v>28219</v>
      </c>
      <c r="E3" s="140">
        <v>23842</v>
      </c>
      <c r="F3" s="140">
        <v>34637</v>
      </c>
    </row>
    <row r="4" spans="1:6" x14ac:dyDescent="0.25">
      <c r="A4" s="144" t="s">
        <v>138</v>
      </c>
      <c r="B4" s="140">
        <v>20823</v>
      </c>
      <c r="C4" s="140">
        <v>19086</v>
      </c>
      <c r="D4" s="140">
        <v>24953</v>
      </c>
      <c r="E4" s="140">
        <v>22569</v>
      </c>
      <c r="F4" s="140">
        <v>48571</v>
      </c>
    </row>
    <row r="5" spans="1:6" x14ac:dyDescent="0.25">
      <c r="A5" s="145" t="s">
        <v>2</v>
      </c>
      <c r="B5" s="139">
        <v>3176</v>
      </c>
      <c r="C5" s="139">
        <v>1012</v>
      </c>
      <c r="D5" s="139">
        <v>2314</v>
      </c>
      <c r="E5" s="139">
        <v>1870</v>
      </c>
      <c r="F5" s="139">
        <v>1722</v>
      </c>
    </row>
    <row r="6" spans="1:6" x14ac:dyDescent="0.25">
      <c r="A6" s="144" t="s">
        <v>187</v>
      </c>
      <c r="B6" s="140">
        <v>2092</v>
      </c>
      <c r="C6" s="140">
        <v>684</v>
      </c>
      <c r="D6" s="140">
        <v>1582</v>
      </c>
      <c r="E6" s="140">
        <v>1335</v>
      </c>
      <c r="F6" s="140">
        <v>1229</v>
      </c>
    </row>
    <row r="7" spans="1:6" x14ac:dyDescent="0.25">
      <c r="A7" s="144" t="s">
        <v>138</v>
      </c>
      <c r="B7" s="141">
        <v>1084</v>
      </c>
      <c r="C7" s="141">
        <v>328</v>
      </c>
      <c r="D7" s="141">
        <v>732</v>
      </c>
      <c r="E7" s="141">
        <v>535</v>
      </c>
      <c r="F7" s="141">
        <v>493</v>
      </c>
    </row>
    <row r="8" spans="1:6" x14ac:dyDescent="0.25">
      <c r="A8" s="145" t="s">
        <v>5</v>
      </c>
      <c r="B8" s="139">
        <v>14865</v>
      </c>
      <c r="C8" s="139">
        <v>23803</v>
      </c>
      <c r="D8" s="139">
        <v>19356</v>
      </c>
      <c r="E8" s="139">
        <v>12858</v>
      </c>
      <c r="F8" s="139">
        <v>11052</v>
      </c>
    </row>
    <row r="9" spans="1:6" x14ac:dyDescent="0.25">
      <c r="A9" s="144" t="s">
        <v>187</v>
      </c>
      <c r="B9" s="140">
        <v>7199</v>
      </c>
      <c r="C9" s="140">
        <v>12421</v>
      </c>
      <c r="D9" s="140">
        <v>10071</v>
      </c>
      <c r="E9" s="140">
        <v>6528</v>
      </c>
      <c r="F9" s="140">
        <v>4757</v>
      </c>
    </row>
    <row r="10" spans="1:6" x14ac:dyDescent="0.25">
      <c r="A10" s="144" t="s">
        <v>138</v>
      </c>
      <c r="B10" s="140">
        <v>7666</v>
      </c>
      <c r="C10" s="140">
        <v>11382</v>
      </c>
      <c r="D10" s="140">
        <v>9285</v>
      </c>
      <c r="E10" s="140">
        <v>6330</v>
      </c>
      <c r="F10" s="140">
        <v>6295</v>
      </c>
    </row>
    <row r="11" spans="1:6" x14ac:dyDescent="0.25">
      <c r="A11" s="145" t="s">
        <v>189</v>
      </c>
      <c r="B11" s="148" t="s">
        <v>4</v>
      </c>
      <c r="C11" s="148" t="s">
        <v>4</v>
      </c>
      <c r="D11" s="148" t="s">
        <v>4</v>
      </c>
      <c r="E11" s="148" t="s">
        <v>4</v>
      </c>
      <c r="F11" s="148" t="s">
        <v>4</v>
      </c>
    </row>
    <row r="12" spans="1:6" x14ac:dyDescent="0.25">
      <c r="A12" s="144" t="s">
        <v>187</v>
      </c>
      <c r="B12" s="147" t="s">
        <v>4</v>
      </c>
      <c r="C12" s="147" t="s">
        <v>4</v>
      </c>
      <c r="D12" s="147" t="s">
        <v>4</v>
      </c>
      <c r="E12" s="147" t="s">
        <v>4</v>
      </c>
      <c r="F12" s="147" t="s">
        <v>4</v>
      </c>
    </row>
    <row r="13" spans="1:6" x14ac:dyDescent="0.25">
      <c r="A13" s="144" t="s">
        <v>138</v>
      </c>
      <c r="B13" s="147" t="s">
        <v>4</v>
      </c>
      <c r="C13" s="147" t="s">
        <v>4</v>
      </c>
      <c r="D13" s="147" t="s">
        <v>4</v>
      </c>
      <c r="E13" s="147" t="s">
        <v>4</v>
      </c>
      <c r="F13" s="147" t="s">
        <v>4</v>
      </c>
    </row>
    <row r="14" spans="1:6" x14ac:dyDescent="0.25">
      <c r="A14" s="145" t="s">
        <v>6</v>
      </c>
      <c r="B14" s="148" t="s">
        <v>4</v>
      </c>
      <c r="C14" s="148" t="s">
        <v>4</v>
      </c>
      <c r="D14" s="148" t="s">
        <v>4</v>
      </c>
      <c r="E14" s="148" t="s">
        <v>4</v>
      </c>
      <c r="F14" s="148" t="s">
        <v>4</v>
      </c>
    </row>
    <row r="15" spans="1:6" x14ac:dyDescent="0.25">
      <c r="A15" s="144" t="s">
        <v>187</v>
      </c>
      <c r="B15" s="147" t="s">
        <v>4</v>
      </c>
      <c r="C15" s="147" t="s">
        <v>4</v>
      </c>
      <c r="D15" s="147" t="s">
        <v>4</v>
      </c>
      <c r="E15" s="147" t="s">
        <v>4</v>
      </c>
      <c r="F15" s="147" t="s">
        <v>4</v>
      </c>
    </row>
    <row r="16" spans="1:6" x14ac:dyDescent="0.25">
      <c r="A16" s="144" t="s">
        <v>138</v>
      </c>
      <c r="B16" s="147" t="s">
        <v>4</v>
      </c>
      <c r="C16" s="147" t="s">
        <v>4</v>
      </c>
      <c r="D16" s="147" t="s">
        <v>4</v>
      </c>
      <c r="E16" s="147" t="s">
        <v>4</v>
      </c>
      <c r="F16" s="147" t="s">
        <v>4</v>
      </c>
    </row>
    <row r="17" spans="1:6" x14ac:dyDescent="0.25">
      <c r="A17" s="145" t="s">
        <v>7</v>
      </c>
      <c r="B17" s="148" t="s">
        <v>4</v>
      </c>
      <c r="C17" s="148" t="s">
        <v>4</v>
      </c>
      <c r="D17" s="148" t="s">
        <v>4</v>
      </c>
      <c r="E17" s="148" t="s">
        <v>4</v>
      </c>
      <c r="F17" s="148" t="s">
        <v>4</v>
      </c>
    </row>
    <row r="18" spans="1:6" x14ac:dyDescent="0.25">
      <c r="A18" s="144" t="s">
        <v>187</v>
      </c>
      <c r="B18" s="140" t="s">
        <v>4</v>
      </c>
      <c r="C18" s="140" t="s">
        <v>4</v>
      </c>
      <c r="D18" s="140" t="s">
        <v>4</v>
      </c>
      <c r="E18" s="140" t="s">
        <v>4</v>
      </c>
      <c r="F18" s="140" t="s">
        <v>4</v>
      </c>
    </row>
    <row r="19" spans="1:6" x14ac:dyDescent="0.25">
      <c r="A19" s="144" t="s">
        <v>138</v>
      </c>
      <c r="B19" s="140" t="s">
        <v>4</v>
      </c>
      <c r="C19" s="140" t="s">
        <v>4</v>
      </c>
      <c r="D19" s="140" t="s">
        <v>4</v>
      </c>
      <c r="E19" s="140" t="s">
        <v>4</v>
      </c>
      <c r="F19" s="140" t="s">
        <v>4</v>
      </c>
    </row>
    <row r="20" spans="1:6" x14ac:dyDescent="0.25">
      <c r="A20" s="145" t="s">
        <v>8</v>
      </c>
      <c r="B20" s="139">
        <v>60559</v>
      </c>
      <c r="C20" s="139">
        <v>59082</v>
      </c>
      <c r="D20" s="139">
        <v>74842</v>
      </c>
      <c r="E20" s="139">
        <v>61139</v>
      </c>
      <c r="F20" s="139">
        <v>95982</v>
      </c>
    </row>
    <row r="21" spans="1:6" x14ac:dyDescent="0.25">
      <c r="A21" s="82"/>
      <c r="B21" s="83"/>
      <c r="C21" s="83"/>
      <c r="D21" s="83"/>
      <c r="E21" s="83"/>
      <c r="F21" s="84"/>
    </row>
    <row r="22" spans="1:6" ht="108" customHeight="1" x14ac:dyDescent="0.25">
      <c r="A22" s="90" t="s">
        <v>191</v>
      </c>
      <c r="B22" s="91"/>
      <c r="C22" s="91"/>
      <c r="D22" s="91"/>
      <c r="E22" s="91"/>
      <c r="F22" s="92"/>
    </row>
    <row r="23" spans="1:6" ht="15" customHeight="1" x14ac:dyDescent="0.25">
      <c r="A23" s="90" t="s">
        <v>13</v>
      </c>
      <c r="B23" s="91"/>
      <c r="C23" s="91"/>
      <c r="D23" s="91"/>
      <c r="E23" s="91"/>
      <c r="F23" s="92"/>
    </row>
    <row r="24" spans="1:6" ht="18.75" customHeight="1" x14ac:dyDescent="0.25">
      <c r="A24" s="90" t="s">
        <v>14</v>
      </c>
      <c r="B24" s="91"/>
      <c r="C24" s="91"/>
      <c r="D24" s="91"/>
      <c r="E24" s="91"/>
      <c r="F24" s="92"/>
    </row>
    <row r="25" spans="1:6" ht="18" customHeight="1" x14ac:dyDescent="0.25">
      <c r="A25" s="90" t="s">
        <v>11</v>
      </c>
      <c r="B25" s="91"/>
      <c r="C25" s="91"/>
      <c r="D25" s="91"/>
      <c r="E25" s="91"/>
      <c r="F25" s="92"/>
    </row>
    <row r="26" spans="1:6" ht="30" customHeight="1" x14ac:dyDescent="0.25">
      <c r="A26" s="72" t="s">
        <v>12</v>
      </c>
      <c r="B26" s="73"/>
      <c r="C26" s="73"/>
      <c r="D26" s="73"/>
      <c r="E26" s="73"/>
      <c r="F26" s="7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3" sqref="D13"/>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113" t="s">
        <v>143</v>
      </c>
      <c r="C1" s="113"/>
      <c r="D1" s="113" t="s">
        <v>76</v>
      </c>
      <c r="E1" s="113"/>
    </row>
    <row r="2" spans="1:5" x14ac:dyDescent="0.25">
      <c r="A2" s="37" t="s">
        <v>133</v>
      </c>
      <c r="B2" s="37" t="s">
        <v>134</v>
      </c>
      <c r="C2" s="37" t="s">
        <v>1</v>
      </c>
      <c r="D2" s="37" t="s">
        <v>3</v>
      </c>
      <c r="E2" s="37" t="s">
        <v>1</v>
      </c>
    </row>
    <row r="3" spans="1:5" x14ac:dyDescent="0.25">
      <c r="A3" s="46" t="s">
        <v>33</v>
      </c>
      <c r="B3" s="218" t="s">
        <v>198</v>
      </c>
      <c r="C3" s="218">
        <v>7534</v>
      </c>
      <c r="D3" s="218" t="s">
        <v>198</v>
      </c>
      <c r="E3" s="218">
        <v>7184</v>
      </c>
    </row>
    <row r="4" spans="1:5" x14ac:dyDescent="0.25">
      <c r="A4" s="46" t="s">
        <v>200</v>
      </c>
      <c r="B4" s="218">
        <v>252046</v>
      </c>
      <c r="C4" s="218">
        <v>5279</v>
      </c>
      <c r="D4" s="218">
        <v>188165</v>
      </c>
      <c r="E4" s="218">
        <v>7480</v>
      </c>
    </row>
    <row r="5" spans="1:5" ht="15.95" customHeight="1" x14ac:dyDescent="0.25">
      <c r="A5" s="47" t="s">
        <v>8</v>
      </c>
      <c r="B5" s="218">
        <v>252046</v>
      </c>
      <c r="C5" s="218">
        <v>12813</v>
      </c>
      <c r="D5" s="218">
        <v>188165</v>
      </c>
      <c r="E5" s="218">
        <v>14664</v>
      </c>
    </row>
    <row r="6" spans="1:5" ht="18.75" customHeight="1" x14ac:dyDescent="0.25">
      <c r="A6" s="114" t="s">
        <v>142</v>
      </c>
      <c r="B6" s="114"/>
      <c r="C6" s="114"/>
      <c r="D6" s="114"/>
      <c r="E6" s="114"/>
    </row>
    <row r="7" spans="1:5" x14ac:dyDescent="0.25">
      <c r="D7" s="31"/>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9" sqref="D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13" t="s">
        <v>203</v>
      </c>
      <c r="C1" s="113"/>
      <c r="D1" s="113"/>
      <c r="E1" s="113" t="s">
        <v>76</v>
      </c>
      <c r="F1" s="113"/>
      <c r="G1" s="113"/>
    </row>
    <row r="2" spans="1:7" x14ac:dyDescent="0.25">
      <c r="A2" s="37" t="s">
        <v>133</v>
      </c>
      <c r="B2" s="37" t="s">
        <v>202</v>
      </c>
      <c r="C2" s="37" t="s">
        <v>39</v>
      </c>
      <c r="D2" s="37" t="s">
        <v>36</v>
      </c>
      <c r="E2" s="37" t="s">
        <v>38</v>
      </c>
      <c r="F2" s="37" t="s">
        <v>39</v>
      </c>
      <c r="G2" s="37" t="s">
        <v>36</v>
      </c>
    </row>
    <row r="3" spans="1:7" x14ac:dyDescent="0.25">
      <c r="A3" s="46" t="s">
        <v>199</v>
      </c>
      <c r="B3" s="220">
        <v>15561</v>
      </c>
      <c r="C3" s="220">
        <v>87072</v>
      </c>
      <c r="D3" s="220">
        <v>157851</v>
      </c>
      <c r="E3" s="220">
        <v>25889</v>
      </c>
      <c r="F3" s="220">
        <v>94303</v>
      </c>
      <c r="G3" s="220">
        <v>78812</v>
      </c>
    </row>
    <row r="4" spans="1:7" x14ac:dyDescent="0.25">
      <c r="A4" s="46" t="s">
        <v>66</v>
      </c>
      <c r="B4" s="219" t="s">
        <v>197</v>
      </c>
      <c r="C4" s="219" t="s">
        <v>197</v>
      </c>
      <c r="D4" s="220">
        <v>4374</v>
      </c>
      <c r="E4" s="220" t="s">
        <v>197</v>
      </c>
      <c r="F4" s="220" t="s">
        <v>197</v>
      </c>
      <c r="G4" s="220">
        <v>3825</v>
      </c>
    </row>
    <row r="5" spans="1:7" x14ac:dyDescent="0.25">
      <c r="A5" s="47" t="s">
        <v>8</v>
      </c>
      <c r="B5" s="220">
        <v>15561</v>
      </c>
      <c r="C5" s="220">
        <v>87072</v>
      </c>
      <c r="D5" s="220">
        <v>162225</v>
      </c>
      <c r="E5" s="220">
        <v>25889</v>
      </c>
      <c r="F5" s="220">
        <v>94303</v>
      </c>
      <c r="G5" s="220">
        <v>82637</v>
      </c>
    </row>
    <row r="6" spans="1:7" ht="20.25" customHeight="1" x14ac:dyDescent="0.25">
      <c r="A6" s="107" t="s">
        <v>142</v>
      </c>
      <c r="B6" s="108"/>
      <c r="C6" s="108"/>
      <c r="D6" s="108"/>
      <c r="E6" s="108"/>
      <c r="F6" s="108"/>
      <c r="G6" s="109"/>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16" sqref="G16"/>
    </sheetView>
  </sheetViews>
  <sheetFormatPr defaultRowHeight="15" x14ac:dyDescent="0.25"/>
  <cols>
    <col min="1" max="1" width="20.7109375" bestFit="1" customWidth="1"/>
    <col min="2" max="4" width="14.7109375" customWidth="1"/>
  </cols>
  <sheetData>
    <row r="1" spans="1:4" ht="88.5" customHeight="1" x14ac:dyDescent="0.25">
      <c r="A1" s="98" t="s">
        <v>216</v>
      </c>
      <c r="B1" s="98"/>
      <c r="C1" s="98"/>
      <c r="D1" s="98"/>
    </row>
    <row r="2" spans="1:4" ht="25.5" customHeight="1" x14ac:dyDescent="0.25">
      <c r="A2" s="97" t="s">
        <v>81</v>
      </c>
      <c r="B2" s="97"/>
      <c r="C2" s="97"/>
      <c r="D2" s="97"/>
    </row>
    <row r="3" spans="1:4" x14ac:dyDescent="0.25">
      <c r="A3" s="97" t="s">
        <v>82</v>
      </c>
      <c r="B3" s="97"/>
      <c r="C3" s="97"/>
      <c r="D3" s="97"/>
    </row>
    <row r="4" spans="1:4" x14ac:dyDescent="0.25">
      <c r="A4" s="98" t="s">
        <v>145</v>
      </c>
      <c r="B4" s="98"/>
      <c r="C4" s="98"/>
      <c r="D4" s="98"/>
    </row>
    <row r="5" spans="1:4" x14ac:dyDescent="0.25">
      <c r="A5" s="99" t="s">
        <v>146</v>
      </c>
      <c r="B5" s="100"/>
      <c r="C5" s="100"/>
      <c r="D5" s="101"/>
    </row>
    <row r="6" spans="1:4" ht="25.5" customHeight="1" x14ac:dyDescent="0.25">
      <c r="A6" s="114" t="s">
        <v>12</v>
      </c>
      <c r="B6" s="114"/>
      <c r="C6" s="114"/>
      <c r="D6" s="114"/>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159</v>
      </c>
      <c r="B1" s="127" t="s">
        <v>195</v>
      </c>
      <c r="C1" s="127" t="s">
        <v>201</v>
      </c>
      <c r="D1" s="127" t="s">
        <v>205</v>
      </c>
      <c r="E1" s="127" t="s">
        <v>206</v>
      </c>
      <c r="F1" s="127" t="s">
        <v>209</v>
      </c>
    </row>
    <row r="2" spans="1:7" x14ac:dyDescent="0.25">
      <c r="A2" s="66" t="s">
        <v>160</v>
      </c>
      <c r="B2" s="41">
        <f t="shared" ref="B2:E2" si="0">0.85*5200000</f>
        <v>4420000</v>
      </c>
      <c r="C2" s="41">
        <f t="shared" si="0"/>
        <v>4420000</v>
      </c>
      <c r="D2" s="41">
        <f t="shared" si="0"/>
        <v>4420000</v>
      </c>
      <c r="E2" s="41">
        <f t="shared" si="0"/>
        <v>4420000</v>
      </c>
      <c r="F2" s="41">
        <f>0.85*5200000</f>
        <v>4420000</v>
      </c>
    </row>
    <row r="3" spans="1:7" x14ac:dyDescent="0.25">
      <c r="A3" s="65" t="s">
        <v>49</v>
      </c>
      <c r="B3" s="45" t="s">
        <v>4</v>
      </c>
      <c r="C3" s="45" t="s">
        <v>4</v>
      </c>
      <c r="D3" s="45" t="s">
        <v>4</v>
      </c>
      <c r="E3" s="45" t="s">
        <v>4</v>
      </c>
      <c r="F3" s="45" t="s">
        <v>4</v>
      </c>
    </row>
    <row r="4" spans="1:7" x14ac:dyDescent="0.25">
      <c r="A4" s="65" t="s">
        <v>161</v>
      </c>
      <c r="B4" s="45" t="s">
        <v>4</v>
      </c>
      <c r="C4" s="45" t="s">
        <v>4</v>
      </c>
      <c r="D4" s="45" t="s">
        <v>4</v>
      </c>
      <c r="E4" s="45" t="s">
        <v>4</v>
      </c>
      <c r="F4" s="45" t="s">
        <v>4</v>
      </c>
    </row>
    <row r="5" spans="1:7" x14ac:dyDescent="0.25">
      <c r="A5" s="65" t="s">
        <v>162</v>
      </c>
      <c r="B5" s="45" t="s">
        <v>4</v>
      </c>
      <c r="C5" s="45" t="s">
        <v>4</v>
      </c>
      <c r="D5" s="45" t="s">
        <v>4</v>
      </c>
      <c r="E5" s="45" t="s">
        <v>4</v>
      </c>
      <c r="F5" s="45" t="s">
        <v>4</v>
      </c>
    </row>
    <row r="6" spans="1:7" x14ac:dyDescent="0.25">
      <c r="A6" s="65" t="s">
        <v>37</v>
      </c>
      <c r="B6" s="45" t="s">
        <v>4</v>
      </c>
      <c r="C6" s="45" t="s">
        <v>4</v>
      </c>
      <c r="D6" s="45" t="s">
        <v>4</v>
      </c>
      <c r="E6" s="45" t="s">
        <v>4</v>
      </c>
      <c r="F6" s="45" t="s">
        <v>4</v>
      </c>
    </row>
    <row r="7" spans="1:7" x14ac:dyDescent="0.25">
      <c r="A7" s="18" t="s">
        <v>163</v>
      </c>
      <c r="B7" s="45" t="s">
        <v>4</v>
      </c>
      <c r="C7" s="45" t="s">
        <v>4</v>
      </c>
      <c r="D7" s="45" t="s">
        <v>4</v>
      </c>
      <c r="E7" s="45" t="s">
        <v>4</v>
      </c>
      <c r="F7" s="45" t="s">
        <v>4</v>
      </c>
      <c r="G7" s="21"/>
    </row>
    <row r="8" spans="1:7" ht="45.75" customHeight="1" x14ac:dyDescent="0.25">
      <c r="A8" s="22" t="s">
        <v>8</v>
      </c>
      <c r="B8" s="54">
        <f t="shared" ref="B8:F8" si="1">B2</f>
        <v>4420000</v>
      </c>
      <c r="C8" s="54">
        <f t="shared" si="1"/>
        <v>4420000</v>
      </c>
      <c r="D8" s="54">
        <f t="shared" si="1"/>
        <v>4420000</v>
      </c>
      <c r="E8" s="54">
        <f t="shared" si="1"/>
        <v>4420000</v>
      </c>
      <c r="F8" s="54">
        <f t="shared" si="1"/>
        <v>4420000</v>
      </c>
    </row>
    <row r="9" spans="1:7" ht="24.75" customHeight="1" x14ac:dyDescent="0.25">
      <c r="A9" s="119" t="s">
        <v>217</v>
      </c>
      <c r="B9" s="120"/>
      <c r="C9" s="120"/>
      <c r="D9" s="120"/>
      <c r="E9" s="120"/>
      <c r="F9" s="121"/>
    </row>
    <row r="10" spans="1:7" ht="16.5" customHeight="1" x14ac:dyDescent="0.25">
      <c r="A10" s="122" t="s">
        <v>22</v>
      </c>
      <c r="B10" s="123"/>
      <c r="C10" s="123"/>
      <c r="D10" s="123"/>
      <c r="E10" s="123"/>
      <c r="F10" s="124"/>
    </row>
    <row r="11" spans="1:7" ht="15" customHeight="1" x14ac:dyDescent="0.25">
      <c r="A11" s="122" t="s">
        <v>164</v>
      </c>
      <c r="B11" s="123"/>
      <c r="C11" s="123"/>
      <c r="D11" s="123"/>
      <c r="E11" s="123"/>
      <c r="F11" s="124"/>
    </row>
    <row r="12" spans="1:7" ht="15.75" customHeight="1" x14ac:dyDescent="0.25">
      <c r="A12" s="122" t="s">
        <v>11</v>
      </c>
      <c r="B12" s="123"/>
      <c r="C12" s="123"/>
      <c r="D12" s="123"/>
      <c r="E12" s="123"/>
      <c r="F12" s="124"/>
    </row>
    <row r="13" spans="1:7" ht="24.75" customHeight="1" x14ac:dyDescent="0.25">
      <c r="A13" s="116" t="s">
        <v>12</v>
      </c>
      <c r="B13" s="117"/>
      <c r="C13" s="117"/>
      <c r="D13" s="117"/>
      <c r="E13" s="117"/>
      <c r="F13" s="118"/>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0" sqref="A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159</v>
      </c>
      <c r="B1" s="179" t="s">
        <v>195</v>
      </c>
      <c r="C1" s="179" t="s">
        <v>201</v>
      </c>
      <c r="D1" s="179" t="s">
        <v>205</v>
      </c>
      <c r="E1" s="179" t="s">
        <v>206</v>
      </c>
      <c r="F1" s="179" t="s">
        <v>209</v>
      </c>
    </row>
    <row r="2" spans="1:6" x14ac:dyDescent="0.25">
      <c r="A2" s="32" t="s">
        <v>165</v>
      </c>
      <c r="B2" s="41">
        <f t="shared" ref="B2:D2" si="0">0.85*2000000</f>
        <v>1700000</v>
      </c>
      <c r="C2" s="41">
        <f t="shared" si="0"/>
        <v>1700000</v>
      </c>
      <c r="D2" s="41">
        <f t="shared" si="0"/>
        <v>1700000</v>
      </c>
      <c r="E2" s="41">
        <f>0.85*2000000</f>
        <v>1700000</v>
      </c>
      <c r="F2" s="41">
        <f>0.85*2000000</f>
        <v>1700000</v>
      </c>
    </row>
    <row r="3" spans="1:6" x14ac:dyDescent="0.25">
      <c r="A3" s="17" t="s">
        <v>166</v>
      </c>
      <c r="B3" s="58" t="s">
        <v>4</v>
      </c>
      <c r="C3" s="58" t="s">
        <v>4</v>
      </c>
      <c r="D3" s="58" t="s">
        <v>4</v>
      </c>
      <c r="E3" s="58" t="s">
        <v>4</v>
      </c>
      <c r="F3" s="58" t="s">
        <v>4</v>
      </c>
    </row>
    <row r="4" spans="1:6" x14ac:dyDescent="0.25">
      <c r="A4" s="18" t="s">
        <v>35</v>
      </c>
      <c r="B4" s="58" t="s">
        <v>4</v>
      </c>
      <c r="C4" s="58" t="s">
        <v>4</v>
      </c>
      <c r="D4" s="58" t="s">
        <v>4</v>
      </c>
      <c r="E4" s="58" t="s">
        <v>4</v>
      </c>
      <c r="F4" s="58" t="s">
        <v>4</v>
      </c>
    </row>
    <row r="5" spans="1:6" x14ac:dyDescent="0.25">
      <c r="A5" s="18" t="s">
        <v>167</v>
      </c>
      <c r="B5" s="58" t="s">
        <v>4</v>
      </c>
      <c r="C5" s="58" t="s">
        <v>4</v>
      </c>
      <c r="D5" s="58" t="s">
        <v>4</v>
      </c>
      <c r="E5" s="58" t="s">
        <v>4</v>
      </c>
      <c r="F5" s="58" t="s">
        <v>4</v>
      </c>
    </row>
    <row r="6" spans="1:6" x14ac:dyDescent="0.25">
      <c r="A6" s="18" t="s">
        <v>168</v>
      </c>
      <c r="B6" s="58" t="s">
        <v>4</v>
      </c>
      <c r="C6" s="58" t="s">
        <v>4</v>
      </c>
      <c r="D6" s="58" t="s">
        <v>4</v>
      </c>
      <c r="E6" s="58" t="s">
        <v>4</v>
      </c>
      <c r="F6" s="58" t="s">
        <v>4</v>
      </c>
    </row>
    <row r="7" spans="1:6" x14ac:dyDescent="0.25">
      <c r="A7" s="19" t="s">
        <v>169</v>
      </c>
      <c r="B7" s="58" t="s">
        <v>4</v>
      </c>
      <c r="C7" s="58" t="s">
        <v>4</v>
      </c>
      <c r="D7" s="58" t="s">
        <v>4</v>
      </c>
      <c r="E7" s="58" t="s">
        <v>4</v>
      </c>
      <c r="F7" s="58" t="s">
        <v>4</v>
      </c>
    </row>
    <row r="8" spans="1:6" x14ac:dyDescent="0.25">
      <c r="A8" s="20" t="s">
        <v>8</v>
      </c>
      <c r="B8" s="62">
        <f t="shared" ref="B8:F8" si="1">B2</f>
        <v>1700000</v>
      </c>
      <c r="C8" s="62">
        <f t="shared" si="1"/>
        <v>1700000</v>
      </c>
      <c r="D8" s="62">
        <f t="shared" si="1"/>
        <v>1700000</v>
      </c>
      <c r="E8" s="62">
        <f t="shared" si="1"/>
        <v>1700000</v>
      </c>
      <c r="F8" s="62">
        <f t="shared" si="1"/>
        <v>1700000</v>
      </c>
    </row>
    <row r="9" spans="1:6" ht="27" customHeight="1" x14ac:dyDescent="0.25">
      <c r="A9" s="126" t="s">
        <v>218</v>
      </c>
      <c r="B9" s="126"/>
      <c r="C9" s="126"/>
      <c r="D9" s="126"/>
      <c r="E9" s="126"/>
      <c r="F9" s="126"/>
    </row>
    <row r="10" spans="1:6" ht="14.25" customHeight="1" x14ac:dyDescent="0.25">
      <c r="A10" s="126" t="s">
        <v>22</v>
      </c>
      <c r="B10" s="126"/>
      <c r="C10" s="126"/>
      <c r="D10" s="126"/>
      <c r="E10" s="126"/>
      <c r="F10" s="126"/>
    </row>
    <row r="11" spans="1:6" ht="15.75" customHeight="1" x14ac:dyDescent="0.25">
      <c r="A11" s="126" t="s">
        <v>170</v>
      </c>
      <c r="B11" s="126"/>
      <c r="C11" s="126"/>
      <c r="D11" s="126"/>
      <c r="E11" s="126"/>
      <c r="F11" s="126"/>
    </row>
    <row r="12" spans="1:6" ht="15" customHeight="1" x14ac:dyDescent="0.25">
      <c r="A12" s="126" t="s">
        <v>171</v>
      </c>
      <c r="B12" s="126"/>
      <c r="C12" s="126"/>
      <c r="D12" s="126"/>
      <c r="E12" s="126"/>
      <c r="F12" s="126"/>
    </row>
    <row r="13" spans="1:6" ht="14.25" customHeight="1" x14ac:dyDescent="0.25">
      <c r="A13" s="122" t="s">
        <v>40</v>
      </c>
      <c r="B13" s="123"/>
      <c r="C13" s="123"/>
      <c r="D13" s="123"/>
      <c r="E13" s="123"/>
      <c r="F13" s="124"/>
    </row>
    <row r="14" spans="1:6" ht="26.25" customHeight="1" x14ac:dyDescent="0.25">
      <c r="A14" s="125" t="s">
        <v>12</v>
      </c>
      <c r="B14" s="125"/>
      <c r="C14" s="125"/>
      <c r="D14" s="125"/>
      <c r="E14" s="125"/>
      <c r="F14" s="125"/>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0" sqref="A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159</v>
      </c>
      <c r="B1" s="180" t="s">
        <v>195</v>
      </c>
      <c r="C1" s="180" t="s">
        <v>201</v>
      </c>
      <c r="D1" s="180" t="s">
        <v>205</v>
      </c>
      <c r="E1" s="180" t="s">
        <v>206</v>
      </c>
      <c r="F1" s="180" t="s">
        <v>209</v>
      </c>
    </row>
    <row r="2" spans="1:6" x14ac:dyDescent="0.25">
      <c r="A2" s="32" t="s">
        <v>172</v>
      </c>
      <c r="B2" s="41">
        <f t="shared" ref="B2:D2" si="0">0.85*37000000</f>
        <v>31450000</v>
      </c>
      <c r="C2" s="41">
        <f t="shared" si="0"/>
        <v>31450000</v>
      </c>
      <c r="D2" s="41">
        <f t="shared" si="0"/>
        <v>31450000</v>
      </c>
      <c r="E2" s="41">
        <f>0.85*37000000</f>
        <v>31450000</v>
      </c>
      <c r="F2" s="41">
        <f>0.85*37000000</f>
        <v>31450000</v>
      </c>
    </row>
    <row r="3" spans="1:6" x14ac:dyDescent="0.25">
      <c r="A3" s="17" t="s">
        <v>173</v>
      </c>
      <c r="B3" s="58" t="s">
        <v>4</v>
      </c>
      <c r="C3" s="58" t="s">
        <v>4</v>
      </c>
      <c r="D3" s="58" t="s">
        <v>4</v>
      </c>
      <c r="E3" s="58" t="s">
        <v>4</v>
      </c>
      <c r="F3" s="58" t="s">
        <v>4</v>
      </c>
    </row>
    <row r="4" spans="1:6" x14ac:dyDescent="0.25">
      <c r="A4" s="18" t="s">
        <v>174</v>
      </c>
      <c r="B4" s="58" t="s">
        <v>4</v>
      </c>
      <c r="C4" s="58" t="s">
        <v>4</v>
      </c>
      <c r="D4" s="58" t="s">
        <v>4</v>
      </c>
      <c r="E4" s="58" t="s">
        <v>4</v>
      </c>
      <c r="F4" s="58" t="s">
        <v>4</v>
      </c>
    </row>
    <row r="5" spans="1:6" x14ac:dyDescent="0.25">
      <c r="A5" s="18" t="s">
        <v>162</v>
      </c>
      <c r="B5" s="58" t="s">
        <v>4</v>
      </c>
      <c r="C5" s="58" t="s">
        <v>4</v>
      </c>
      <c r="D5" s="58" t="s">
        <v>4</v>
      </c>
      <c r="E5" s="58" t="s">
        <v>4</v>
      </c>
      <c r="F5" s="58" t="s">
        <v>4</v>
      </c>
    </row>
    <row r="6" spans="1:6" x14ac:dyDescent="0.25">
      <c r="A6" s="18" t="s">
        <v>175</v>
      </c>
      <c r="B6" s="58" t="s">
        <v>4</v>
      </c>
      <c r="C6" s="58" t="s">
        <v>4</v>
      </c>
      <c r="D6" s="58" t="s">
        <v>4</v>
      </c>
      <c r="E6" s="58" t="s">
        <v>4</v>
      </c>
      <c r="F6" s="58" t="s">
        <v>4</v>
      </c>
    </row>
    <row r="7" spans="1:6" x14ac:dyDescent="0.25">
      <c r="A7" s="19" t="s">
        <v>70</v>
      </c>
      <c r="B7" s="58" t="s">
        <v>4</v>
      </c>
      <c r="C7" s="58" t="s">
        <v>4</v>
      </c>
      <c r="D7" s="58" t="s">
        <v>4</v>
      </c>
      <c r="E7" s="58" t="s">
        <v>4</v>
      </c>
      <c r="F7" s="58" t="s">
        <v>4</v>
      </c>
    </row>
    <row r="8" spans="1:6" x14ac:dyDescent="0.25">
      <c r="A8" s="20" t="s">
        <v>8</v>
      </c>
      <c r="B8" s="62">
        <f t="shared" ref="B8:F8" si="1">B2</f>
        <v>31450000</v>
      </c>
      <c r="C8" s="62">
        <f t="shared" si="1"/>
        <v>31450000</v>
      </c>
      <c r="D8" s="62">
        <f t="shared" si="1"/>
        <v>31450000</v>
      </c>
      <c r="E8" s="62">
        <f t="shared" si="1"/>
        <v>31450000</v>
      </c>
      <c r="F8" s="62">
        <f t="shared" si="1"/>
        <v>31450000</v>
      </c>
    </row>
    <row r="9" spans="1:6" ht="27" customHeight="1" x14ac:dyDescent="0.25">
      <c r="A9" s="126" t="s">
        <v>218</v>
      </c>
      <c r="B9" s="126"/>
      <c r="C9" s="126"/>
      <c r="D9" s="126"/>
      <c r="E9" s="126"/>
      <c r="F9" s="126"/>
    </row>
    <row r="10" spans="1:6" ht="14.25" customHeight="1" x14ac:dyDescent="0.25">
      <c r="A10" s="126" t="s">
        <v>22</v>
      </c>
      <c r="B10" s="126"/>
      <c r="C10" s="126"/>
      <c r="D10" s="126"/>
      <c r="E10" s="126"/>
      <c r="F10" s="126"/>
    </row>
    <row r="11" spans="1:6" ht="15.75" customHeight="1" x14ac:dyDescent="0.25">
      <c r="A11" s="126" t="s">
        <v>176</v>
      </c>
      <c r="B11" s="126"/>
      <c r="C11" s="126"/>
      <c r="D11" s="126"/>
      <c r="E11" s="126"/>
      <c r="F11" s="126"/>
    </row>
    <row r="12" spans="1:6" ht="15" customHeight="1" x14ac:dyDescent="0.25">
      <c r="A12" s="122" t="s">
        <v>11</v>
      </c>
      <c r="B12" s="123"/>
      <c r="C12" s="123"/>
      <c r="D12" s="123"/>
      <c r="E12" s="123"/>
      <c r="F12" s="124"/>
    </row>
    <row r="13" spans="1:6" ht="27.75" customHeight="1" x14ac:dyDescent="0.25">
      <c r="A13" s="125" t="s">
        <v>12</v>
      </c>
      <c r="B13" s="125"/>
      <c r="C13" s="125"/>
      <c r="D13" s="125"/>
      <c r="E13" s="125"/>
      <c r="F13" s="125"/>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1" sqref="A21:F21"/>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182"/>
      <c r="B1" s="185" t="s">
        <v>195</v>
      </c>
      <c r="C1" s="185" t="s">
        <v>201</v>
      </c>
      <c r="D1" s="185" t="s">
        <v>205</v>
      </c>
      <c r="E1" s="185" t="s">
        <v>206</v>
      </c>
      <c r="F1" s="185" t="s">
        <v>209</v>
      </c>
    </row>
    <row r="2" spans="1:6" x14ac:dyDescent="0.25">
      <c r="A2" s="181" t="s">
        <v>52</v>
      </c>
      <c r="B2" s="188">
        <v>2900817</v>
      </c>
      <c r="C2" s="188">
        <v>2277826</v>
      </c>
      <c r="D2" s="188">
        <v>4669973</v>
      </c>
      <c r="E2" s="188">
        <v>2621962</v>
      </c>
      <c r="F2" s="188">
        <v>3482884</v>
      </c>
    </row>
    <row r="3" spans="1:6" ht="15" customHeight="1" x14ac:dyDescent="0.25">
      <c r="A3" s="183" t="s">
        <v>177</v>
      </c>
      <c r="B3" s="187">
        <v>1914985</v>
      </c>
      <c r="C3" s="187">
        <v>1827220</v>
      </c>
      <c r="D3" s="187">
        <v>2619819</v>
      </c>
      <c r="E3" s="187">
        <v>1748446</v>
      </c>
      <c r="F3" s="187">
        <v>2805575</v>
      </c>
    </row>
    <row r="4" spans="1:6" ht="15" customHeight="1" x14ac:dyDescent="0.25">
      <c r="A4" s="183" t="s">
        <v>178</v>
      </c>
      <c r="B4" s="187">
        <v>985832</v>
      </c>
      <c r="C4" s="187">
        <v>450606</v>
      </c>
      <c r="D4" s="187">
        <v>2050154</v>
      </c>
      <c r="E4" s="187">
        <v>873515</v>
      </c>
      <c r="F4" s="187">
        <v>677309</v>
      </c>
    </row>
    <row r="5" spans="1:6" ht="15" customHeight="1" x14ac:dyDescent="0.25">
      <c r="A5" s="181" t="s">
        <v>2</v>
      </c>
      <c r="B5" s="188">
        <v>119256</v>
      </c>
      <c r="C5" s="188">
        <v>44560</v>
      </c>
      <c r="D5" s="188">
        <v>118409</v>
      </c>
      <c r="E5" s="188">
        <v>83695</v>
      </c>
      <c r="F5" s="188">
        <v>74625</v>
      </c>
    </row>
    <row r="6" spans="1:6" ht="15" customHeight="1" x14ac:dyDescent="0.25">
      <c r="A6" s="183" t="s">
        <v>179</v>
      </c>
      <c r="B6" s="186" t="s">
        <v>180</v>
      </c>
      <c r="C6" s="186" t="s">
        <v>180</v>
      </c>
      <c r="D6" s="186" t="s">
        <v>180</v>
      </c>
      <c r="E6" s="186" t="s">
        <v>180</v>
      </c>
      <c r="F6" s="186" t="s">
        <v>180</v>
      </c>
    </row>
    <row r="7" spans="1:6" ht="15" customHeight="1" x14ac:dyDescent="0.25">
      <c r="A7" s="183" t="s">
        <v>178</v>
      </c>
      <c r="B7" s="187">
        <v>119256</v>
      </c>
      <c r="C7" s="187">
        <v>44560</v>
      </c>
      <c r="D7" s="187">
        <v>118409</v>
      </c>
      <c r="E7" s="187">
        <v>83695</v>
      </c>
      <c r="F7" s="187">
        <v>74625</v>
      </c>
    </row>
    <row r="8" spans="1:6" ht="15" customHeight="1" x14ac:dyDescent="0.25">
      <c r="A8" s="181" t="s">
        <v>5</v>
      </c>
      <c r="B8" s="188">
        <v>304715</v>
      </c>
      <c r="C8" s="188">
        <v>430643</v>
      </c>
      <c r="D8" s="188">
        <v>348570</v>
      </c>
      <c r="E8" s="188">
        <v>206173</v>
      </c>
      <c r="F8" s="188">
        <v>233844</v>
      </c>
    </row>
    <row r="9" spans="1:6" ht="15" customHeight="1" x14ac:dyDescent="0.25">
      <c r="A9" s="183" t="s">
        <v>179</v>
      </c>
      <c r="B9" s="187">
        <v>235880</v>
      </c>
      <c r="C9" s="187">
        <v>353458</v>
      </c>
      <c r="D9" s="187">
        <v>270138</v>
      </c>
      <c r="E9" s="187">
        <v>197443</v>
      </c>
      <c r="F9" s="187">
        <v>220105</v>
      </c>
    </row>
    <row r="10" spans="1:6" ht="15" customHeight="1" x14ac:dyDescent="0.25">
      <c r="A10" s="183" t="s">
        <v>178</v>
      </c>
      <c r="B10" s="187">
        <v>68835</v>
      </c>
      <c r="C10" s="187">
        <v>77186</v>
      </c>
      <c r="D10" s="187">
        <v>78432</v>
      </c>
      <c r="E10" s="187">
        <v>8730</v>
      </c>
      <c r="F10" s="187">
        <v>13739</v>
      </c>
    </row>
    <row r="11" spans="1:6" ht="15" customHeight="1" x14ac:dyDescent="0.25">
      <c r="A11" s="184" t="s">
        <v>189</v>
      </c>
      <c r="B11" s="190" t="s">
        <v>4</v>
      </c>
      <c r="C11" s="190" t="s">
        <v>4</v>
      </c>
      <c r="D11" s="190" t="s">
        <v>4</v>
      </c>
      <c r="E11" s="190" t="s">
        <v>4</v>
      </c>
      <c r="F11" s="190" t="s">
        <v>4</v>
      </c>
    </row>
    <row r="12" spans="1:6" ht="15" customHeight="1" x14ac:dyDescent="0.25">
      <c r="A12" s="183" t="s">
        <v>179</v>
      </c>
      <c r="B12" s="189" t="s">
        <v>4</v>
      </c>
      <c r="C12" s="189" t="s">
        <v>4</v>
      </c>
      <c r="D12" s="189" t="s">
        <v>4</v>
      </c>
      <c r="E12" s="189" t="s">
        <v>4</v>
      </c>
      <c r="F12" s="189" t="s">
        <v>4</v>
      </c>
    </row>
    <row r="13" spans="1:6" ht="15" customHeight="1" x14ac:dyDescent="0.25">
      <c r="A13" s="183" t="s">
        <v>178</v>
      </c>
      <c r="B13" s="189" t="s">
        <v>4</v>
      </c>
      <c r="C13" s="189" t="s">
        <v>4</v>
      </c>
      <c r="D13" s="189" t="s">
        <v>4</v>
      </c>
      <c r="E13" s="189" t="s">
        <v>4</v>
      </c>
      <c r="F13" s="189" t="s">
        <v>4</v>
      </c>
    </row>
    <row r="14" spans="1:6" ht="15" customHeight="1" x14ac:dyDescent="0.25">
      <c r="A14" s="181" t="s">
        <v>6</v>
      </c>
      <c r="B14" s="188" t="s">
        <v>4</v>
      </c>
      <c r="C14" s="188" t="s">
        <v>4</v>
      </c>
      <c r="D14" s="188" t="s">
        <v>4</v>
      </c>
      <c r="E14" s="188" t="s">
        <v>4</v>
      </c>
      <c r="F14" s="188" t="s">
        <v>4</v>
      </c>
    </row>
    <row r="15" spans="1:6" ht="15" customHeight="1" x14ac:dyDescent="0.25">
      <c r="A15" s="183" t="s">
        <v>179</v>
      </c>
      <c r="B15" s="187" t="s">
        <v>4</v>
      </c>
      <c r="C15" s="187" t="s">
        <v>4</v>
      </c>
      <c r="D15" s="187" t="s">
        <v>4</v>
      </c>
      <c r="E15" s="187" t="s">
        <v>4</v>
      </c>
      <c r="F15" s="187" t="s">
        <v>4</v>
      </c>
    </row>
    <row r="16" spans="1:6" ht="15" customHeight="1" x14ac:dyDescent="0.25">
      <c r="A16" s="183" t="s">
        <v>178</v>
      </c>
      <c r="B16" s="187" t="s">
        <v>4</v>
      </c>
      <c r="C16" s="187" t="s">
        <v>4</v>
      </c>
      <c r="D16" s="187" t="s">
        <v>4</v>
      </c>
      <c r="E16" s="187" t="s">
        <v>4</v>
      </c>
      <c r="F16" s="187" t="s">
        <v>4</v>
      </c>
    </row>
    <row r="17" spans="1:6" ht="15" customHeight="1" x14ac:dyDescent="0.25">
      <c r="A17" s="181" t="s">
        <v>7</v>
      </c>
      <c r="B17" s="188" t="s">
        <v>4</v>
      </c>
      <c r="C17" s="188" t="s">
        <v>4</v>
      </c>
      <c r="D17" s="188" t="s">
        <v>4</v>
      </c>
      <c r="E17" s="188" t="s">
        <v>4</v>
      </c>
      <c r="F17" s="188" t="s">
        <v>4</v>
      </c>
    </row>
    <row r="18" spans="1:6" ht="16.5" customHeight="1" x14ac:dyDescent="0.25">
      <c r="A18" s="183" t="s">
        <v>179</v>
      </c>
      <c r="B18" s="187" t="s">
        <v>4</v>
      </c>
      <c r="C18" s="187" t="s">
        <v>4</v>
      </c>
      <c r="D18" s="187" t="s">
        <v>4</v>
      </c>
      <c r="E18" s="187" t="s">
        <v>4</v>
      </c>
      <c r="F18" s="187" t="s">
        <v>4</v>
      </c>
    </row>
    <row r="19" spans="1:6" ht="15.75" customHeight="1" x14ac:dyDescent="0.25">
      <c r="A19" s="183" t="s">
        <v>178</v>
      </c>
      <c r="B19" s="187" t="s">
        <v>4</v>
      </c>
      <c r="C19" s="187" t="s">
        <v>4</v>
      </c>
      <c r="D19" s="187" t="s">
        <v>4</v>
      </c>
      <c r="E19" s="187" t="s">
        <v>4</v>
      </c>
      <c r="F19" s="187" t="s">
        <v>4</v>
      </c>
    </row>
    <row r="20" spans="1:6" ht="15.95" customHeight="1" x14ac:dyDescent="0.25">
      <c r="A20" s="181" t="s">
        <v>8</v>
      </c>
      <c r="B20" s="188">
        <v>3324787</v>
      </c>
      <c r="C20" s="188">
        <v>2753030</v>
      </c>
      <c r="D20" s="188">
        <v>5136952</v>
      </c>
      <c r="E20" s="188">
        <v>2911829</v>
      </c>
      <c r="F20" s="188">
        <v>3791353</v>
      </c>
    </row>
    <row r="21" spans="1:6" ht="15.95" customHeight="1" x14ac:dyDescent="0.25">
      <c r="A21" s="93"/>
      <c r="B21" s="94"/>
      <c r="C21" s="94"/>
      <c r="D21" s="94"/>
      <c r="E21" s="94"/>
      <c r="F21" s="95"/>
    </row>
    <row r="22" spans="1:6" ht="66.75" customHeight="1" x14ac:dyDescent="0.25">
      <c r="A22" s="96" t="s">
        <v>192</v>
      </c>
      <c r="B22" s="96"/>
      <c r="C22" s="96"/>
      <c r="D22" s="96"/>
      <c r="E22" s="96"/>
      <c r="F22" s="96"/>
    </row>
    <row r="23" spans="1:6" ht="15.95" customHeight="1" x14ac:dyDescent="0.25">
      <c r="A23" s="96" t="s">
        <v>13</v>
      </c>
      <c r="B23" s="96"/>
      <c r="C23" s="96"/>
      <c r="D23" s="96"/>
      <c r="E23" s="96"/>
      <c r="F23" s="96"/>
    </row>
    <row r="24" spans="1:6" ht="15" customHeight="1" x14ac:dyDescent="0.25">
      <c r="A24" s="96" t="s">
        <v>10</v>
      </c>
      <c r="B24" s="96"/>
      <c r="C24" s="96"/>
      <c r="D24" s="96"/>
      <c r="E24" s="96"/>
      <c r="F24" s="96"/>
    </row>
    <row r="25" spans="1:6" ht="15" customHeight="1" x14ac:dyDescent="0.25">
      <c r="A25" s="96" t="s">
        <v>11</v>
      </c>
      <c r="B25" s="96"/>
      <c r="C25" s="96"/>
      <c r="D25" s="96"/>
      <c r="E25" s="96"/>
      <c r="F25" s="96"/>
    </row>
    <row r="26" spans="1:6" ht="29.25" customHeight="1" x14ac:dyDescent="0.25">
      <c r="A26" s="72" t="s">
        <v>12</v>
      </c>
      <c r="B26" s="73"/>
      <c r="C26" s="73"/>
      <c r="D26" s="73"/>
      <c r="E26" s="73"/>
      <c r="F26" s="7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4" sqref="H14"/>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192"/>
      <c r="B1" s="195" t="s">
        <v>195</v>
      </c>
      <c r="C1" s="195" t="s">
        <v>201</v>
      </c>
      <c r="D1" s="195" t="s">
        <v>205</v>
      </c>
      <c r="E1" s="195" t="s">
        <v>206</v>
      </c>
      <c r="F1" s="195" t="s">
        <v>209</v>
      </c>
    </row>
    <row r="2" spans="1:6" x14ac:dyDescent="0.25">
      <c r="A2" s="191" t="s">
        <v>52</v>
      </c>
      <c r="B2" s="197">
        <v>5801634</v>
      </c>
      <c r="C2" s="197">
        <v>4555653</v>
      </c>
      <c r="D2" s="197">
        <v>9339945</v>
      </c>
      <c r="E2" s="197">
        <v>5243923</v>
      </c>
      <c r="F2" s="197">
        <v>6965767</v>
      </c>
    </row>
    <row r="3" spans="1:6" ht="15" customHeight="1" x14ac:dyDescent="0.25">
      <c r="A3" s="193" t="s">
        <v>186</v>
      </c>
      <c r="B3" s="196">
        <v>3630278</v>
      </c>
      <c r="C3" s="196">
        <v>2674240</v>
      </c>
      <c r="D3" s="196">
        <v>6452871</v>
      </c>
      <c r="E3" s="196">
        <v>3030817</v>
      </c>
      <c r="F3" s="196">
        <v>3600162</v>
      </c>
    </row>
    <row r="4" spans="1:6" ht="15" customHeight="1" x14ac:dyDescent="0.25">
      <c r="A4" s="193" t="s">
        <v>138</v>
      </c>
      <c r="B4" s="196">
        <v>2171356</v>
      </c>
      <c r="C4" s="196">
        <v>1881413</v>
      </c>
      <c r="D4" s="196">
        <v>2887074</v>
      </c>
      <c r="E4" s="196">
        <v>2213107</v>
      </c>
      <c r="F4" s="196">
        <v>3365605</v>
      </c>
    </row>
    <row r="5" spans="1:6" ht="15" customHeight="1" x14ac:dyDescent="0.25">
      <c r="A5" s="194" t="s">
        <v>2</v>
      </c>
      <c r="B5" s="197">
        <v>238511</v>
      </c>
      <c r="C5" s="197">
        <v>89120</v>
      </c>
      <c r="D5" s="197">
        <v>236818</v>
      </c>
      <c r="E5" s="197">
        <v>167389</v>
      </c>
      <c r="F5" s="197">
        <v>149250</v>
      </c>
    </row>
    <row r="6" spans="1:6" ht="15" customHeight="1" x14ac:dyDescent="0.25">
      <c r="A6" s="193" t="s">
        <v>187</v>
      </c>
      <c r="B6" s="196">
        <v>164386</v>
      </c>
      <c r="C6" s="196">
        <v>57870</v>
      </c>
      <c r="D6" s="196">
        <v>159882</v>
      </c>
      <c r="E6" s="196">
        <v>121900</v>
      </c>
      <c r="F6" s="196">
        <v>101881</v>
      </c>
    </row>
    <row r="7" spans="1:6" ht="15" customHeight="1" x14ac:dyDescent="0.25">
      <c r="A7" s="193" t="s">
        <v>138</v>
      </c>
      <c r="B7" s="196">
        <v>74125</v>
      </c>
      <c r="C7" s="196">
        <v>31250</v>
      </c>
      <c r="D7" s="196">
        <v>76936</v>
      </c>
      <c r="E7" s="196">
        <v>45490</v>
      </c>
      <c r="F7" s="196">
        <v>47369</v>
      </c>
    </row>
    <row r="8" spans="1:6" ht="15" customHeight="1" x14ac:dyDescent="0.25">
      <c r="A8" s="194" t="s">
        <v>5</v>
      </c>
      <c r="B8" s="197">
        <v>609430</v>
      </c>
      <c r="C8" s="197">
        <v>861287</v>
      </c>
      <c r="D8" s="197">
        <v>697140</v>
      </c>
      <c r="E8" s="197">
        <v>412345</v>
      </c>
      <c r="F8" s="197">
        <v>467688</v>
      </c>
    </row>
    <row r="9" spans="1:6" ht="15" customHeight="1" x14ac:dyDescent="0.25">
      <c r="A9" s="193" t="s">
        <v>187</v>
      </c>
      <c r="B9" s="196">
        <v>362566</v>
      </c>
      <c r="C9" s="196">
        <v>520370</v>
      </c>
      <c r="D9" s="196">
        <v>413555</v>
      </c>
      <c r="E9" s="196">
        <v>253616</v>
      </c>
      <c r="F9" s="196">
        <v>264859</v>
      </c>
    </row>
    <row r="10" spans="1:6" ht="15" customHeight="1" x14ac:dyDescent="0.25">
      <c r="A10" s="193" t="s">
        <v>138</v>
      </c>
      <c r="B10" s="196">
        <v>246864</v>
      </c>
      <c r="C10" s="196">
        <v>340917</v>
      </c>
      <c r="D10" s="196">
        <v>283585</v>
      </c>
      <c r="E10" s="196">
        <v>158729</v>
      </c>
      <c r="F10" s="196">
        <v>202829</v>
      </c>
    </row>
    <row r="11" spans="1:6" ht="15" customHeight="1" x14ac:dyDescent="0.25">
      <c r="A11" s="194" t="s">
        <v>189</v>
      </c>
      <c r="B11" s="199" t="s">
        <v>4</v>
      </c>
      <c r="C11" s="199" t="s">
        <v>4</v>
      </c>
      <c r="D11" s="199" t="s">
        <v>4</v>
      </c>
      <c r="E11" s="199" t="s">
        <v>4</v>
      </c>
      <c r="F11" s="199" t="s">
        <v>4</v>
      </c>
    </row>
    <row r="12" spans="1:6" ht="15" customHeight="1" x14ac:dyDescent="0.25">
      <c r="A12" s="193" t="s">
        <v>187</v>
      </c>
      <c r="B12" s="198" t="s">
        <v>4</v>
      </c>
      <c r="C12" s="198" t="s">
        <v>4</v>
      </c>
      <c r="D12" s="198" t="s">
        <v>4</v>
      </c>
      <c r="E12" s="198" t="s">
        <v>4</v>
      </c>
      <c r="F12" s="198" t="s">
        <v>4</v>
      </c>
    </row>
    <row r="13" spans="1:6" ht="15" customHeight="1" x14ac:dyDescent="0.25">
      <c r="A13" s="193" t="s">
        <v>138</v>
      </c>
      <c r="B13" s="198" t="s">
        <v>4</v>
      </c>
      <c r="C13" s="198" t="s">
        <v>4</v>
      </c>
      <c r="D13" s="198" t="s">
        <v>4</v>
      </c>
      <c r="E13" s="198" t="s">
        <v>4</v>
      </c>
      <c r="F13" s="198" t="s">
        <v>4</v>
      </c>
    </row>
    <row r="14" spans="1:6" ht="15" customHeight="1" x14ac:dyDescent="0.25">
      <c r="A14" s="194" t="s">
        <v>6</v>
      </c>
      <c r="B14" s="199" t="s">
        <v>4</v>
      </c>
      <c r="C14" s="199" t="s">
        <v>4</v>
      </c>
      <c r="D14" s="199" t="s">
        <v>4</v>
      </c>
      <c r="E14" s="199" t="s">
        <v>4</v>
      </c>
      <c r="F14" s="199" t="s">
        <v>4</v>
      </c>
    </row>
    <row r="15" spans="1:6" ht="15" customHeight="1" x14ac:dyDescent="0.25">
      <c r="A15" s="193" t="s">
        <v>187</v>
      </c>
      <c r="B15" s="198" t="s">
        <v>4</v>
      </c>
      <c r="C15" s="198" t="s">
        <v>4</v>
      </c>
      <c r="D15" s="198" t="s">
        <v>4</v>
      </c>
      <c r="E15" s="198" t="s">
        <v>4</v>
      </c>
      <c r="F15" s="198" t="s">
        <v>4</v>
      </c>
    </row>
    <row r="16" spans="1:6" ht="15" customHeight="1" x14ac:dyDescent="0.25">
      <c r="A16" s="193" t="s">
        <v>138</v>
      </c>
      <c r="B16" s="198" t="s">
        <v>4</v>
      </c>
      <c r="C16" s="198" t="s">
        <v>4</v>
      </c>
      <c r="D16" s="198" t="s">
        <v>4</v>
      </c>
      <c r="E16" s="198" t="s">
        <v>4</v>
      </c>
      <c r="F16" s="198" t="s">
        <v>4</v>
      </c>
    </row>
    <row r="17" spans="1:6" ht="15" customHeight="1" x14ac:dyDescent="0.25">
      <c r="A17" s="194" t="s">
        <v>7</v>
      </c>
      <c r="B17" s="197" t="s">
        <v>4</v>
      </c>
      <c r="C17" s="197" t="s">
        <v>4</v>
      </c>
      <c r="D17" s="197" t="s">
        <v>4</v>
      </c>
      <c r="E17" s="197" t="s">
        <v>4</v>
      </c>
      <c r="F17" s="197" t="s">
        <v>4</v>
      </c>
    </row>
    <row r="18" spans="1:6" ht="15" customHeight="1" x14ac:dyDescent="0.25">
      <c r="A18" s="193" t="s">
        <v>187</v>
      </c>
      <c r="B18" s="196" t="s">
        <v>4</v>
      </c>
      <c r="C18" s="196" t="s">
        <v>4</v>
      </c>
      <c r="D18" s="196" t="s">
        <v>4</v>
      </c>
      <c r="E18" s="196" t="s">
        <v>4</v>
      </c>
      <c r="F18" s="196" t="s">
        <v>4</v>
      </c>
    </row>
    <row r="19" spans="1:6" ht="15" customHeight="1" x14ac:dyDescent="0.25">
      <c r="A19" s="193" t="s">
        <v>138</v>
      </c>
      <c r="B19" s="196" t="s">
        <v>4</v>
      </c>
      <c r="C19" s="196" t="s">
        <v>4</v>
      </c>
      <c r="D19" s="196" t="s">
        <v>4</v>
      </c>
      <c r="E19" s="196" t="s">
        <v>4</v>
      </c>
      <c r="F19" s="196" t="s">
        <v>4</v>
      </c>
    </row>
    <row r="20" spans="1:6" ht="15" customHeight="1" x14ac:dyDescent="0.25">
      <c r="A20" s="194" t="s">
        <v>8</v>
      </c>
      <c r="B20" s="197">
        <v>6649575</v>
      </c>
      <c r="C20" s="197">
        <v>5506059</v>
      </c>
      <c r="D20" s="197">
        <v>10273903</v>
      </c>
      <c r="E20" s="197">
        <v>5823658</v>
      </c>
      <c r="F20" s="197">
        <v>7582705</v>
      </c>
    </row>
    <row r="21" spans="1:6" ht="15" customHeight="1" x14ac:dyDescent="0.25">
      <c r="A21" s="82"/>
      <c r="B21" s="83"/>
      <c r="C21" s="83"/>
      <c r="D21" s="83"/>
      <c r="E21" s="83"/>
      <c r="F21" s="84"/>
    </row>
    <row r="22" spans="1:6" ht="105.75" customHeight="1" x14ac:dyDescent="0.25">
      <c r="A22" s="96" t="s">
        <v>193</v>
      </c>
      <c r="B22" s="96"/>
      <c r="C22" s="96"/>
      <c r="D22" s="96"/>
      <c r="E22" s="96"/>
      <c r="F22" s="96"/>
    </row>
    <row r="23" spans="1:6" ht="15" customHeight="1" x14ac:dyDescent="0.25">
      <c r="A23" s="96" t="s">
        <v>13</v>
      </c>
      <c r="B23" s="96"/>
      <c r="C23" s="96"/>
      <c r="D23" s="96"/>
      <c r="E23" s="96"/>
      <c r="F23" s="96"/>
    </row>
    <row r="24" spans="1:6" ht="14.25" customHeight="1" x14ac:dyDescent="0.25">
      <c r="A24" s="96" t="s">
        <v>14</v>
      </c>
      <c r="B24" s="96"/>
      <c r="C24" s="96"/>
      <c r="D24" s="96"/>
      <c r="E24" s="96"/>
      <c r="F24" s="96"/>
    </row>
    <row r="25" spans="1:6" ht="15.75" customHeight="1" x14ac:dyDescent="0.25">
      <c r="A25" s="96" t="s">
        <v>11</v>
      </c>
      <c r="B25" s="96"/>
      <c r="C25" s="96"/>
      <c r="D25" s="96"/>
      <c r="E25" s="96"/>
      <c r="F25" s="96"/>
    </row>
    <row r="26" spans="1:6" ht="27" customHeight="1" x14ac:dyDescent="0.25">
      <c r="A26" s="72" t="s">
        <v>12</v>
      </c>
      <c r="B26" s="73"/>
      <c r="C26" s="73"/>
      <c r="D26" s="73"/>
      <c r="E26" s="73"/>
      <c r="F26" s="7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22" sqref="E22"/>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8</v>
      </c>
    </row>
    <row r="2" spans="1:4" x14ac:dyDescent="0.25">
      <c r="A2" s="17" t="s">
        <v>65</v>
      </c>
      <c r="B2" s="58">
        <v>123330711</v>
      </c>
      <c r="C2" s="58">
        <v>69717563</v>
      </c>
      <c r="D2" s="58">
        <v>193048274</v>
      </c>
    </row>
    <row r="3" spans="1:4" x14ac:dyDescent="0.25">
      <c r="A3" s="18" t="s">
        <v>15</v>
      </c>
      <c r="B3" s="58">
        <v>49631861</v>
      </c>
      <c r="C3" s="58">
        <v>7970597</v>
      </c>
      <c r="D3" s="58">
        <v>57602458</v>
      </c>
    </row>
    <row r="4" spans="1:4" x14ac:dyDescent="0.25">
      <c r="A4" s="18" t="s">
        <v>18</v>
      </c>
      <c r="B4" s="58">
        <v>29927877</v>
      </c>
      <c r="C4" s="58">
        <v>9856023</v>
      </c>
      <c r="D4" s="58">
        <v>39783900</v>
      </c>
    </row>
    <row r="5" spans="1:4" x14ac:dyDescent="0.25">
      <c r="A5" s="18" t="s">
        <v>21</v>
      </c>
      <c r="B5" s="58" t="s">
        <v>196</v>
      </c>
      <c r="C5" s="58">
        <v>19976214</v>
      </c>
      <c r="D5" s="58">
        <v>19976214</v>
      </c>
    </row>
    <row r="6" spans="1:4" x14ac:dyDescent="0.25">
      <c r="A6" s="19" t="s">
        <v>66</v>
      </c>
      <c r="B6" s="58">
        <v>6469511</v>
      </c>
      <c r="C6" s="58">
        <v>25203927</v>
      </c>
      <c r="D6" s="58">
        <v>31673438</v>
      </c>
    </row>
    <row r="7" spans="1:4" x14ac:dyDescent="0.25">
      <c r="A7" s="20" t="s">
        <v>8</v>
      </c>
      <c r="B7" s="62">
        <v>209359960</v>
      </c>
      <c r="C7" s="62">
        <v>132724324</v>
      </c>
      <c r="D7" s="62">
        <v>342084284</v>
      </c>
    </row>
    <row r="8" spans="1:4" ht="34.5" customHeight="1" x14ac:dyDescent="0.25">
      <c r="A8" s="97" t="s">
        <v>67</v>
      </c>
      <c r="B8" s="97"/>
      <c r="C8" s="97"/>
      <c r="D8" s="97"/>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C1" workbookViewId="0">
      <selection activeCell="D23" sqref="D23"/>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63</v>
      </c>
      <c r="B1" s="38" t="s">
        <v>68</v>
      </c>
      <c r="C1" s="38" t="s">
        <v>25</v>
      </c>
      <c r="D1" s="38" t="s">
        <v>23</v>
      </c>
      <c r="E1" s="38" t="s">
        <v>24</v>
      </c>
      <c r="F1" s="38" t="s">
        <v>69</v>
      </c>
      <c r="G1" s="38" t="s">
        <v>26</v>
      </c>
      <c r="H1" s="38" t="s">
        <v>70</v>
      </c>
      <c r="I1" s="38" t="s">
        <v>8</v>
      </c>
    </row>
    <row r="2" spans="1:9" x14ac:dyDescent="0.25">
      <c r="A2" s="18" t="s">
        <v>32</v>
      </c>
      <c r="B2" s="55">
        <v>609338</v>
      </c>
      <c r="C2" s="55">
        <v>8138904</v>
      </c>
      <c r="D2" s="55">
        <v>2245555</v>
      </c>
      <c r="E2" s="55">
        <v>2032070</v>
      </c>
      <c r="F2" s="55">
        <v>358350</v>
      </c>
      <c r="G2" s="55">
        <v>134241</v>
      </c>
      <c r="H2" s="55">
        <v>232773</v>
      </c>
      <c r="I2" s="55">
        <v>13751231</v>
      </c>
    </row>
    <row r="3" spans="1:9" x14ac:dyDescent="0.25">
      <c r="A3" s="17" t="s">
        <v>65</v>
      </c>
      <c r="B3" s="55">
        <v>64029381</v>
      </c>
      <c r="C3" s="55">
        <v>72945194</v>
      </c>
      <c r="D3" s="55">
        <v>15068656</v>
      </c>
      <c r="E3" s="55">
        <v>19456309</v>
      </c>
      <c r="F3" s="55">
        <v>4799586</v>
      </c>
      <c r="G3" s="55">
        <v>4497697</v>
      </c>
      <c r="H3" s="55">
        <v>12251450</v>
      </c>
      <c r="I3" s="55">
        <v>193048273</v>
      </c>
    </row>
    <row r="4" spans="1:9" x14ac:dyDescent="0.25">
      <c r="A4" s="18" t="s">
        <v>15</v>
      </c>
      <c r="B4" s="55">
        <v>27396787</v>
      </c>
      <c r="C4" s="55">
        <v>16911636</v>
      </c>
      <c r="D4" s="55">
        <v>8879419</v>
      </c>
      <c r="E4" s="55">
        <v>24036</v>
      </c>
      <c r="F4" s="55">
        <v>276327</v>
      </c>
      <c r="G4" s="55">
        <v>73451</v>
      </c>
      <c r="H4" s="55">
        <v>4040801</v>
      </c>
      <c r="I4" s="55">
        <v>57602457</v>
      </c>
    </row>
    <row r="5" spans="1:9" x14ac:dyDescent="0.25">
      <c r="A5" s="18" t="s">
        <v>18</v>
      </c>
      <c r="B5" s="55">
        <v>23408991</v>
      </c>
      <c r="C5" s="55">
        <v>6050030</v>
      </c>
      <c r="D5" s="55">
        <v>6603494</v>
      </c>
      <c r="E5" s="55">
        <v>119299</v>
      </c>
      <c r="F5" s="55">
        <v>1624461</v>
      </c>
      <c r="G5" s="55">
        <v>1037424</v>
      </c>
      <c r="H5" s="55">
        <v>940201</v>
      </c>
      <c r="I5" s="55">
        <v>39783900</v>
      </c>
    </row>
    <row r="6" spans="1:9" x14ac:dyDescent="0.25">
      <c r="A6" s="18" t="s">
        <v>21</v>
      </c>
      <c r="B6" s="55">
        <v>7939122</v>
      </c>
      <c r="C6" s="55">
        <v>7837554</v>
      </c>
      <c r="D6" s="55">
        <v>1341278</v>
      </c>
      <c r="E6" s="55">
        <v>2271623</v>
      </c>
      <c r="F6" s="55">
        <v>312632</v>
      </c>
      <c r="G6" s="55">
        <v>17562</v>
      </c>
      <c r="H6" s="55">
        <v>256443</v>
      </c>
      <c r="I6" s="55">
        <v>19976214</v>
      </c>
    </row>
    <row r="7" spans="1:9" x14ac:dyDescent="0.25">
      <c r="A7" s="19" t="s">
        <v>66</v>
      </c>
      <c r="B7" s="55">
        <v>5827378</v>
      </c>
      <c r="C7" s="55">
        <v>10248017</v>
      </c>
      <c r="D7" s="55">
        <v>1125139</v>
      </c>
      <c r="E7" s="55">
        <v>303096</v>
      </c>
      <c r="F7" s="55">
        <v>147002</v>
      </c>
      <c r="G7" s="55">
        <v>35946</v>
      </c>
      <c r="H7" s="55">
        <v>235629</v>
      </c>
      <c r="I7" s="55">
        <v>17922207</v>
      </c>
    </row>
    <row r="8" spans="1:9" x14ac:dyDescent="0.25">
      <c r="A8" s="22" t="s">
        <v>8</v>
      </c>
      <c r="B8" s="53">
        <v>129210997</v>
      </c>
      <c r="C8" s="53">
        <v>122131335</v>
      </c>
      <c r="D8" s="53">
        <v>35263541</v>
      </c>
      <c r="E8" s="53">
        <v>24206433</v>
      </c>
      <c r="F8" s="53">
        <v>7518358</v>
      </c>
      <c r="G8" s="53">
        <v>5796321</v>
      </c>
      <c r="H8" s="53">
        <v>17957297</v>
      </c>
      <c r="I8" s="53">
        <v>342084282</v>
      </c>
    </row>
    <row r="9" spans="1:9" ht="19.5" customHeight="1" x14ac:dyDescent="0.25">
      <c r="A9" s="98" t="s">
        <v>71</v>
      </c>
      <c r="B9" s="98"/>
      <c r="C9" s="98"/>
      <c r="D9" s="98"/>
      <c r="E9" s="98"/>
      <c r="F9" s="98"/>
      <c r="G9" s="98"/>
      <c r="H9" s="98"/>
      <c r="I9" s="98"/>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2014-03-04T18:49:35Z</dcterms:modified>
</cp:coreProperties>
</file>