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75" windowWidth="22995" windowHeight="9780"/>
  </bookViews>
  <sheets>
    <sheet name="Table of Contents" sheetId="4" r:id="rId1"/>
    <sheet name="1" sheetId="6" r:id="rId2"/>
    <sheet name="2" sheetId="7" r:id="rId3"/>
    <sheet name="3" sheetId="8" r:id="rId4"/>
    <sheet name="4" sheetId="9" r:id="rId5"/>
    <sheet name="5" sheetId="10" r:id="rId6"/>
    <sheet name="6" sheetId="11" r:id="rId7"/>
    <sheet name="7a" sheetId="12" r:id="rId8"/>
    <sheet name="7b" sheetId="13" r:id="rId9"/>
    <sheet name="7c" sheetId="14" r:id="rId10"/>
    <sheet name="7d" sheetId="15" r:id="rId11"/>
    <sheet name="7e" sheetId="16" r:id="rId12"/>
    <sheet name="8a" sheetId="17" r:id="rId13"/>
    <sheet name="8b" sheetId="18" r:id="rId14"/>
    <sheet name="8c" sheetId="19" r:id="rId15"/>
    <sheet name="8d" sheetId="20" r:id="rId16"/>
    <sheet name="8e" sheetId="21" r:id="rId17"/>
    <sheet name="9a" sheetId="22" r:id="rId18"/>
    <sheet name="9b" sheetId="23" r:id="rId19"/>
    <sheet name="9c" sheetId="24" r:id="rId20"/>
    <sheet name="9d" sheetId="25" r:id="rId21"/>
    <sheet name="9e" sheetId="26" r:id="rId22"/>
    <sheet name="10a" sheetId="27" r:id="rId23"/>
    <sheet name="10b" sheetId="28" r:id="rId24"/>
    <sheet name="10c" sheetId="29" r:id="rId25"/>
    <sheet name="10d" sheetId="30" r:id="rId26"/>
    <sheet name="10e" sheetId="31" r:id="rId27"/>
    <sheet name="11a" sheetId="32" r:id="rId28"/>
    <sheet name="11b" sheetId="33" r:id="rId29"/>
    <sheet name="11c" sheetId="34" r:id="rId30"/>
    <sheet name="11d" sheetId="35" r:id="rId31"/>
    <sheet name="11e" sheetId="36" r:id="rId32"/>
    <sheet name="12a" sheetId="37" r:id="rId33"/>
    <sheet name="12b" sheetId="38" r:id="rId34"/>
    <sheet name="12c" sheetId="39" r:id="rId35"/>
    <sheet name="12d" sheetId="40" r:id="rId36"/>
    <sheet name="12e" sheetId="41" r:id="rId37"/>
    <sheet name="13a" sheetId="42" r:id="rId38"/>
    <sheet name="13b" sheetId="43" r:id="rId39"/>
    <sheet name="13c" sheetId="44" r:id="rId40"/>
    <sheet name="13d" sheetId="45" r:id="rId41"/>
    <sheet name="13e" sheetId="46" r:id="rId42"/>
    <sheet name="14a" sheetId="47" r:id="rId43"/>
    <sheet name="14b" sheetId="48" r:id="rId44"/>
    <sheet name="14c" sheetId="49" r:id="rId45"/>
    <sheet name="14d" sheetId="50" r:id="rId46"/>
    <sheet name="14e" sheetId="51" r:id="rId47"/>
    <sheet name="15a" sheetId="52" r:id="rId48"/>
    <sheet name="15b" sheetId="53" r:id="rId49"/>
    <sheet name="15c" sheetId="54" r:id="rId50"/>
    <sheet name="15d" sheetId="55" r:id="rId51"/>
    <sheet name="15e" sheetId="56" r:id="rId52"/>
    <sheet name="16" sheetId="57" r:id="rId53"/>
    <sheet name="17" sheetId="58" r:id="rId54"/>
    <sheet name="18" sheetId="59" r:id="rId55"/>
  </sheets>
  <definedNames>
    <definedName name="_xlnm.Print_Area" localSheetId="38">'13b'!$A$1:$E$12</definedName>
  </definedNames>
  <calcPr calcId="145621"/>
</workbook>
</file>

<file path=xl/calcChain.xml><?xml version="1.0" encoding="utf-8"?>
<calcChain xmlns="http://schemas.openxmlformats.org/spreadsheetml/2006/main">
  <c r="D8" i="59" l="1"/>
  <c r="F2" i="59"/>
  <c r="F8" i="59" s="1"/>
  <c r="E2" i="59"/>
  <c r="E8" i="59" s="1"/>
  <c r="D2" i="59"/>
  <c r="C2" i="59"/>
  <c r="C8" i="59" s="1"/>
  <c r="B2" i="59"/>
  <c r="B8" i="59" s="1"/>
  <c r="C8" i="58" l="1"/>
  <c r="F2" i="58"/>
  <c r="F8" i="58" s="1"/>
  <c r="E2" i="58"/>
  <c r="E8" i="58" s="1"/>
  <c r="D2" i="58"/>
  <c r="D8" i="58" s="1"/>
  <c r="C2" i="58"/>
  <c r="B2" i="58"/>
  <c r="B8" i="58" s="1"/>
  <c r="E8" i="57" l="1"/>
  <c r="F2" i="57"/>
  <c r="F8" i="57" s="1"/>
  <c r="E2" i="57"/>
  <c r="D2" i="57"/>
  <c r="D8" i="57" s="1"/>
  <c r="C2" i="57"/>
  <c r="C8" i="57" s="1"/>
  <c r="B2" i="57"/>
  <c r="B8" i="57" s="1"/>
</calcChain>
</file>

<file path=xl/sharedStrings.xml><?xml version="1.0" encoding="utf-8"?>
<sst xmlns="http://schemas.openxmlformats.org/spreadsheetml/2006/main" count="1153" uniqueCount="206">
  <si>
    <t>CFTC Swaps Report</t>
  </si>
  <si>
    <t>Release Date:</t>
  </si>
  <si>
    <t>Reporting Period As Of:</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</si>
  <si>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</si>
  <si>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</si>
  <si>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</si>
  <si>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Table of Contents</t>
  </si>
  <si>
    <t>All Swaps</t>
  </si>
  <si>
    <t>1. Gross Notional Outstanding by Cleared Status</t>
  </si>
  <si>
    <t>2. Gross Notional Outstanding by Participant Type</t>
  </si>
  <si>
    <t>3. Transaction Ticket Volume by Cleared Status</t>
  </si>
  <si>
    <t>4. Transaction Ticket Volume by Participant Type</t>
  </si>
  <si>
    <t>5. Transaction Dollar Volume by Cleared Status</t>
  </si>
  <si>
    <t>6. Transaction Dollar Volume by Participant Type</t>
  </si>
  <si>
    <t>Swaps by Asset Class</t>
  </si>
  <si>
    <t>Interest Rate Swaps</t>
  </si>
  <si>
    <t>7a. Gross Notional Outstanding - Product Type - Cleared Status</t>
  </si>
  <si>
    <t>7b. Gross Notional Outstanding - Product Type - Currency</t>
  </si>
  <si>
    <t>7c. Gross Notional Outstanding - Product Type - Tenor</t>
  </si>
  <si>
    <t>7d. Gross Notional Outstanding - Product Type - Participant Type - Cleared Status</t>
  </si>
  <si>
    <t>7e. Gross Notional Outstanding - Notes</t>
  </si>
  <si>
    <t>8a. Transaction Ticket Volume - Product Type - Cleared Status</t>
  </si>
  <si>
    <t>8b. Transaction Ticket Volume - Product Type - Currency</t>
  </si>
  <si>
    <t>8c. Transaction Ticket Volume - Product Type - Tenor</t>
  </si>
  <si>
    <t>8d. Transaction Ticket Volume - Product Type - Participant Type - Cleared Status</t>
  </si>
  <si>
    <t>8e. Transaction Ticket Volume - Notes</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</si>
  <si>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</si>
  <si>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</si>
  <si>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</si>
  <si>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</si>
  <si>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</si>
  <si>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Cross-Currency Interest Rate Swaps</t>
  </si>
  <si>
    <t>10a. Gross Notional Outstanding -  Product Type - Cleared Status</t>
  </si>
  <si>
    <t>10b. Gross Notional Outstanding - Product Type - Currency</t>
  </si>
  <si>
    <t>10c. Gross Notional Outstanding - Product Type - Tenor</t>
  </si>
  <si>
    <t>10d. Gross Notional Outstanding - Product Type - Participant Type - Cleared Status</t>
  </si>
  <si>
    <t>10e. Gross Notional Outstanding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</si>
  <si>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</si>
  <si>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</si>
  <si>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</si>
  <si>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</si>
  <si>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11e. Transaction Ticket Volume - Notes</t>
  </si>
  <si>
    <t>12a. Transaction Dollar Volume - Product Type - Cleared Status</t>
  </si>
  <si>
    <t>12b. Transaction Dollar Volume - Product Type - Currency</t>
  </si>
  <si>
    <t>12c. Transaction Dollar Volume - Product Type - Tenor</t>
  </si>
  <si>
    <t>12d. Transaction Dollar Volume - Product Type - Participant Type - Cleared Status</t>
  </si>
  <si>
    <t>12e. Transaction Dollar Volume - Notes</t>
  </si>
  <si>
    <t>Credit Default Swaps</t>
  </si>
  <si>
    <t>13a. Gross Notional Outstanding - Product Type - Cleared Status</t>
  </si>
  <si>
    <t>13b. Gross Notional Outstanding - Product Type - Grade</t>
  </si>
  <si>
    <t>13c. Gross Notional Outstanding - Product Type - Participant Type - Cleared Status</t>
  </si>
  <si>
    <t>13d. Gross Notional Outstanding - Product Type -Participant Type - Grade</t>
  </si>
  <si>
    <t>13e. Gross Notional Outstanding - Notes</t>
  </si>
  <si>
    <t>14a. Transaction Ticket Volume - Product Type - Cleared Status</t>
  </si>
  <si>
    <t>14b. Transaction Ticket Volume - Product Type - Grade</t>
  </si>
  <si>
    <t>14c. Transaction Ticket Volume - Product Type - Participant Type - Cleared Status</t>
  </si>
  <si>
    <t>14d. Transaction Ticket Volume - Product Type - Participant Type - Grade</t>
  </si>
  <si>
    <t>14e. Transaction Ticket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</si>
  <si>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</si>
  <si>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</si>
  <si>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</si>
  <si>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</si>
  <si>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15e. Transaction Dollar Volume - Notes</t>
  </si>
  <si>
    <t>Equity Swaps</t>
  </si>
  <si>
    <t>16. Gross Notional Outstanding</t>
  </si>
  <si>
    <t>Other Commodity Swaps</t>
  </si>
  <si>
    <t>17. Gross Notional Outstanding</t>
  </si>
  <si>
    <t>Foreign Exchange Swaps</t>
  </si>
  <si>
    <t>18. Gross Notional Outstanding</t>
  </si>
  <si>
    <t>June 6</t>
  </si>
  <si>
    <t>June 13</t>
  </si>
  <si>
    <t>June 20</t>
  </si>
  <si>
    <t>June 27</t>
  </si>
  <si>
    <t>July 4</t>
  </si>
  <si>
    <t>Total Interest Rate*</t>
  </si>
  <si>
    <t xml:space="preserve">  Cleared**</t>
  </si>
  <si>
    <t xml:space="preserve">  Uncleared</t>
  </si>
  <si>
    <t>Total Cross-Currency</t>
  </si>
  <si>
    <t xml:space="preserve">  Cleared</t>
  </si>
  <si>
    <t>0</t>
  </si>
  <si>
    <t>Total Credit</t>
  </si>
  <si>
    <t>Total FX****</t>
  </si>
  <si>
    <t>N/A</t>
  </si>
  <si>
    <t>Total Equity****</t>
  </si>
  <si>
    <t>Total Other Commodity****</t>
  </si>
  <si>
    <t>TOTAL</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</si>
  <si>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</si>
  <si>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*See Data Dictionary for asset class descriptions and Explanatory Notes for data sources.</t>
  </si>
  <si>
    <t>**See Explanatory Notes for cleared and uncleared descriptions.</t>
  </si>
  <si>
    <t>***N/A indicates that data are not currently available.</t>
  </si>
  <si>
    <t>****These numbers are estimates.</t>
  </si>
  <si>
    <t>The Commission requests feedback on the format and content of this CFTC Swaps Report table. Submit comments to swapsreport@cftc.gov.</t>
  </si>
  <si>
    <t xml:space="preserve">  SDs and MSPs**</t>
  </si>
  <si>
    <t xml:space="preserve">  Other</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</si>
  <si>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</si>
  <si>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</si>
  <si>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*See Data Dictionary for asset class descriptions.</t>
  </si>
  <si>
    <t>**See Explanatory Notes for participant type descriptions.</t>
  </si>
  <si>
    <t>Total FX</t>
  </si>
  <si>
    <t>Total Equity</t>
  </si>
  <si>
    <t>Total Other Commodity</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</si>
  <si>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</si>
  <si>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</si>
  <si>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</si>
  <si>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</si>
  <si>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r>
      <t>Product</t>
    </r>
    <r>
      <rPr>
        <b/>
        <vertAlign val="superscript"/>
        <sz val="10"/>
        <color theme="1"/>
        <rFont val="Calibri"/>
        <family val="2"/>
        <scheme val="minor"/>
      </rPr>
      <t>1</t>
    </r>
  </si>
  <si>
    <r>
      <t>Cleared</t>
    </r>
    <r>
      <rPr>
        <b/>
        <vertAlign val="superscript"/>
        <sz val="10"/>
        <color theme="1"/>
        <rFont val="Calibri"/>
        <family val="2"/>
        <scheme val="minor"/>
      </rPr>
      <t>2</t>
    </r>
  </si>
  <si>
    <t>Uncleared</t>
  </si>
  <si>
    <t>Fixed-Float</t>
  </si>
  <si>
    <t>FRA</t>
  </si>
  <si>
    <t>OIS</t>
  </si>
  <si>
    <t>OTHER*</t>
  </si>
  <si>
    <t>* OTHER variable includes the following products: Basis, Cap/Floor, Debt Option, Exotic, Fixed-Fixed, Inflation, and Swaption.</t>
  </si>
  <si>
    <r>
      <t>USD</t>
    </r>
    <r>
      <rPr>
        <b/>
        <vertAlign val="superscript"/>
        <sz val="10"/>
        <rFont val="Calibri"/>
        <family val="2"/>
        <scheme val="minor"/>
      </rPr>
      <t>3</t>
    </r>
  </si>
  <si>
    <t>EUR</t>
  </si>
  <si>
    <t>GBP</t>
  </si>
  <si>
    <t>JPY</t>
  </si>
  <si>
    <t>AUD</t>
  </si>
  <si>
    <t>CAD</t>
  </si>
  <si>
    <t>OTHER</t>
  </si>
  <si>
    <t>Basis</t>
  </si>
  <si>
    <t>Swaption</t>
  </si>
  <si>
    <t>*OTHER variable includes the following products: Cap/Floor, Debt Option, Exotic, Fixed-Fixed, and Inflation.</t>
  </si>
  <si>
    <r>
      <t>0-3</t>
    </r>
    <r>
      <rPr>
        <b/>
        <vertAlign val="superscript"/>
        <sz val="10"/>
        <rFont val="Calibri"/>
        <family val="2"/>
        <scheme val="minor"/>
      </rPr>
      <t>4</t>
    </r>
  </si>
  <si>
    <t>3-6</t>
  </si>
  <si>
    <t>6-12</t>
  </si>
  <si>
    <t>12-24</t>
  </si>
  <si>
    <t>24-60</t>
  </si>
  <si>
    <t>60+</t>
  </si>
  <si>
    <r>
      <t>Swap Dealers/MSPs</t>
    </r>
    <r>
      <rPr>
        <b/>
        <vertAlign val="superscript"/>
        <sz val="10"/>
        <color theme="1"/>
        <rFont val="Calibri"/>
        <family val="2"/>
        <scheme val="minor"/>
      </rPr>
      <t>5</t>
    </r>
  </si>
  <si>
    <t>Others</t>
  </si>
  <si>
    <t>Cleared</t>
  </si>
  <si>
    <t>*OTHER variable includes the following products: Basis, Swaption, Cap/Floor, Debt Option, Exotic, Fixed-Fixed, and Inflation.</t>
  </si>
  <si>
    <t>Gross notional amount outstanding, current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</si>
  <si>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</si>
  <si>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</si>
  <si>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</si>
  <si>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</si>
  <si>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</si>
  <si>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See Data Dictionary for grade descriptions.</t>
    </r>
  </si>
  <si>
    <t>Cap/Floor</t>
  </si>
  <si>
    <t>Debt Option</t>
  </si>
  <si>
    <t>Exotic</t>
  </si>
  <si>
    <t>Fixed-Fixed</t>
  </si>
  <si>
    <t>Inflation</t>
  </si>
  <si>
    <t>60-120</t>
  </si>
  <si>
    <t>120-360</t>
  </si>
  <si>
    <t>360+</t>
  </si>
  <si>
    <t>*OTHER variable includes the following products: Basis, Cap/Floor, Debt Option, Exotic, Fixed-Fixed, FRA,  Inflation, OIS, and Swaption.</t>
  </si>
  <si>
    <t>Swap transaction volumes, for current week,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</si>
  <si>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</si>
  <si>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</si>
  <si>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FRA, Cap/Floor, Debt Option, Exotic, Fixed-Fixed, Inflation, OIS, Swaption, and Basis.</t>
  </si>
  <si>
    <t>*OTHER variable includes the following products: Basis, Cap/Floor, Debt Option, Exotic, FRA, Fixed-Fixed, Inflation, OIS, and Swaption.</t>
  </si>
  <si>
    <t>Swap dollar volumes, current week,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</si>
  <si>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TOTAL</t>
  </si>
  <si>
    <t>Cross-Currency Basis</t>
  </si>
  <si>
    <t>Cross-Currency Fixed-Fixed</t>
  </si>
  <si>
    <t>Cross-Currency Fixed-Float</t>
  </si>
  <si>
    <t>Cross_Currency Basis</t>
  </si>
  <si>
    <t>Cross_Currency Fixed-Fixed</t>
  </si>
  <si>
    <t>Cross_Currency Fixed-Float</t>
  </si>
  <si>
    <t>Cross-Currency Total</t>
  </si>
  <si>
    <t>Cross-Currency TOTAL</t>
  </si>
  <si>
    <r>
      <t>Product</t>
    </r>
    <r>
      <rPr>
        <b/>
        <vertAlign val="superscript"/>
        <sz val="10"/>
        <rFont val="Calibri"/>
        <family val="2"/>
        <scheme val="minor"/>
      </rPr>
      <t>1</t>
    </r>
  </si>
  <si>
    <r>
      <t>Cleared</t>
    </r>
    <r>
      <rPr>
        <b/>
        <vertAlign val="superscript"/>
        <sz val="10"/>
        <rFont val="Calibri"/>
        <family val="2"/>
        <scheme val="minor"/>
      </rPr>
      <t>2</t>
    </r>
  </si>
  <si>
    <t>Index Tranche / Index</t>
  </si>
  <si>
    <t xml:space="preserve">  Asia</t>
  </si>
  <si>
    <t xml:space="preserve">  Europe</t>
  </si>
  <si>
    <t xml:space="preserve">  North America</t>
  </si>
  <si>
    <t>*OTHER variable includes exotic credit products, swaptions, and total return swaps.</t>
  </si>
  <si>
    <r>
      <t>HY</t>
    </r>
    <r>
      <rPr>
        <b/>
        <vertAlign val="superscript"/>
        <sz val="10"/>
        <rFont val="Calibri"/>
        <family val="2"/>
        <scheme val="minor"/>
      </rPr>
      <t>6</t>
    </r>
  </si>
  <si>
    <t>IG</t>
  </si>
  <si>
    <t>Other</t>
  </si>
  <si>
    <t>Index Tranche</t>
  </si>
  <si>
    <t xml:space="preserve">  North America/Asia</t>
  </si>
  <si>
    <t>Index</t>
  </si>
  <si>
    <t/>
  </si>
  <si>
    <r>
      <t>Swap Dealers/MSPs</t>
    </r>
    <r>
      <rPr>
        <b/>
        <vertAlign val="superscript"/>
        <sz val="10"/>
        <rFont val="Calibri"/>
        <family val="2"/>
        <scheme val="minor"/>
      </rPr>
      <t>5</t>
    </r>
  </si>
  <si>
    <t>HY</t>
  </si>
  <si>
    <t xml:space="preserve">  Europe/North America</t>
  </si>
  <si>
    <t xml:space="preserve">  Europe/Other</t>
  </si>
  <si>
    <t>Index/Index Tranche</t>
  </si>
  <si>
    <t>Product*</t>
  </si>
  <si>
    <t>Total Equity**</t>
  </si>
  <si>
    <t>Portfolio Swaps</t>
  </si>
  <si>
    <t>Forwards</t>
  </si>
  <si>
    <t>Swaptions</t>
  </si>
  <si>
    <t>Variance Swaps</t>
  </si>
  <si>
    <t xml:space="preserve">Gross notional amount outstanding current weekly snapshot, by product type, all tenors and currencies.  </t>
  </si>
  <si>
    <t>*See Data Dictionary for product descriptions and Explanatory Notes for data sources.</t>
  </si>
  <si>
    <t>**These numbers are estimates.</t>
  </si>
  <si>
    <t>Total***</t>
  </si>
  <si>
    <t>Agricultural</t>
  </si>
  <si>
    <t>Energy</t>
  </si>
  <si>
    <t>Metals</t>
  </si>
  <si>
    <t>OTHER**</t>
  </si>
  <si>
    <t xml:space="preserve">Gross notional amount outstanding, current weekly snapshot, by product type, all participant types, tenors and currencies. </t>
  </si>
  <si>
    <t>**OTHER variable includes the following products: Multi-Commodity, Environmental, and Freight.</t>
  </si>
  <si>
    <t xml:space="preserve">***These numbers are estimates. </t>
  </si>
  <si>
    <t>****N/A indicates that data are not currently available.</t>
  </si>
  <si>
    <t>Total**</t>
  </si>
  <si>
    <t>Non-Deliverable Forwards</t>
  </si>
  <si>
    <t>Options</t>
  </si>
  <si>
    <t>Swaps</t>
  </si>
  <si>
    <t xml:space="preserve">**These numbers are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</si>
</sst>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
    <numFmt numFmtId="166" formatCode="###,###,###,###,###,###"/>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1"/>
      <name val="Calibri"/>
      <family val="2"/>
      <scheme val="minor"/>
    </font>
    <font>
      <b/>
      <sz val="11"/>
      <color rgb="FFFF0000"/>
      <name val="Calibri"/>
      <family val="2"/>
      <scheme val="minor"/>
    </font>
    <font>
      <sz val="14"/>
      <color rgb="FFFF0000"/>
      <name val="Calibri"/>
      <family val="2"/>
      <scheme val="minor"/>
    </font>
    <font>
      <sz val="11"/>
      <color rgb="FF1F497D"/>
      <name val="Calibri"/>
      <family val="2"/>
      <scheme val="minor"/>
    </font>
    <font>
      <u/>
      <sz val="11"/>
      <color theme="10"/>
      <name val="Calibri"/>
      <family val="2"/>
    </font>
    <font>
      <u/>
      <sz val="11"/>
      <color theme="1"/>
      <name val="Calibri"/>
      <family val="2"/>
    </font>
    <font>
      <u/>
      <sz val="11"/>
      <color theme="1"/>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indexed="8"/>
      <name val="Calibri"/>
      <family val="2"/>
    </font>
    <font>
      <b/>
      <sz val="11"/>
      <color rgb="FF3F3F3F"/>
      <name val="Calibri"/>
      <family val="2"/>
    </font>
    <font>
      <sz val="11"/>
      <color rgb="FFFF0000"/>
      <name val="Calibri"/>
      <family val="2"/>
    </font>
    <font>
      <b/>
      <sz val="10"/>
      <name val="Calibri"/>
      <family val="2"/>
      <scheme val="minor"/>
    </font>
    <font>
      <sz val="10"/>
      <name val="Calibri"/>
      <family val="2"/>
      <scheme val="minor"/>
    </font>
    <font>
      <sz val="10"/>
      <color theme="1"/>
      <name val="Calibri"/>
      <family val="2"/>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vertAlign val="superscrip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176">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10" fillId="6" borderId="4" applyNumberFormat="0" applyAlignment="0" applyProtection="0"/>
    <xf numFmtId="0" fontId="28" fillId="6" borderId="4" applyNumberFormat="0" applyAlignment="0" applyProtection="0"/>
    <xf numFmtId="0" fontId="12" fillId="7" borderId="7" applyNumberFormat="0" applyAlignment="0" applyProtection="0"/>
    <xf numFmtId="0" fontId="29" fillId="7" borderId="7" applyNumberFormat="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5" fillId="2" borderId="0" applyNumberFormat="0" applyBorder="0" applyAlignment="0" applyProtection="0"/>
    <xf numFmtId="0" fontId="31" fillId="2" borderId="0" applyNumberFormat="0" applyBorder="0" applyAlignment="0" applyProtection="0"/>
    <xf numFmtId="0" fontId="2" fillId="0" borderId="1" applyNumberFormat="0" applyFill="0" applyAlignment="0" applyProtection="0"/>
    <xf numFmtId="0" fontId="32" fillId="0" borderId="1" applyNumberFormat="0" applyFill="0" applyAlignment="0" applyProtection="0"/>
    <xf numFmtId="0" fontId="3" fillId="0" borderId="2" applyNumberFormat="0" applyFill="0" applyAlignment="0" applyProtection="0"/>
    <xf numFmtId="0" fontId="33" fillId="0" borderId="2" applyNumberFormat="0" applyFill="0" applyAlignment="0" applyProtection="0"/>
    <xf numFmtId="0" fontId="4" fillId="0" borderId="3" applyNumberFormat="0" applyFill="0" applyAlignment="0" applyProtection="0"/>
    <xf numFmtId="0" fontId="34" fillId="0" borderId="3"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5" borderId="4" applyNumberFormat="0" applyAlignment="0" applyProtection="0"/>
    <xf numFmtId="0" fontId="35" fillId="5" borderId="4" applyNumberFormat="0" applyAlignment="0" applyProtection="0"/>
    <xf numFmtId="0" fontId="11" fillId="0" borderId="6" applyNumberFormat="0" applyFill="0" applyAlignment="0" applyProtection="0"/>
    <xf numFmtId="0" fontId="36" fillId="0" borderId="6" applyNumberFormat="0" applyFill="0" applyAlignment="0" applyProtection="0"/>
    <xf numFmtId="0" fontId="7" fillId="4" borderId="0" applyNumberFormat="0" applyBorder="0" applyAlignment="0" applyProtection="0"/>
    <xf numFmtId="0" fontId="37" fillId="4" borderId="0" applyNumberFormat="0" applyBorder="0" applyAlignment="0" applyProtection="0"/>
    <xf numFmtId="0" fontId="38" fillId="0" borderId="0"/>
    <xf numFmtId="0" fontId="25"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9" fillId="6" borderId="5" applyNumberFormat="0" applyAlignment="0" applyProtection="0"/>
    <xf numFmtId="0" fontId="39" fillId="6" borderId="5" applyNumberFormat="0" applyAlignment="0" applyProtection="0"/>
    <xf numFmtId="0" fontId="15" fillId="0" borderId="9" applyNumberFormat="0" applyFill="0" applyAlignment="0" applyProtection="0"/>
    <xf numFmtId="0" fontId="17" fillId="0" borderId="9"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cellStyleXfs>
  <cellXfs count="137">
    <xf numFmtId="0" fontId="0" fillId="0" borderId="0" xfId="0"/>
    <xf numFmtId="0" fontId="17" fillId="0" borderId="0" xfId="0" applyFont="1"/>
    <xf numFmtId="0" fontId="15" fillId="0" borderId="0" xfId="0" applyFont="1"/>
    <xf numFmtId="14" fontId="18" fillId="0" borderId="0" xfId="0" applyNumberFormat="1" applyFont="1"/>
    <xf numFmtId="0" fontId="19" fillId="0" borderId="0" xfId="0" applyFont="1" applyAlignment="1">
      <alignment vertical="center"/>
    </xf>
    <xf numFmtId="14" fontId="15" fillId="0" borderId="0" xfId="0" applyNumberFormat="1" applyFont="1"/>
    <xf numFmtId="14" fontId="19" fillId="0" borderId="0" xfId="0" applyNumberFormat="1" applyFont="1"/>
    <xf numFmtId="0" fontId="20" fillId="0" borderId="0" xfId="0" applyFont="1"/>
    <xf numFmtId="0" fontId="13" fillId="0" borderId="0" xfId="0" applyFont="1"/>
    <xf numFmtId="0" fontId="21" fillId="0" borderId="0" xfId="0" applyFont="1" applyAlignment="1">
      <alignment vertical="center" wrapText="1"/>
    </xf>
    <xf numFmtId="0" fontId="22" fillId="0" borderId="0" xfId="2"/>
    <xf numFmtId="0" fontId="23" fillId="0" borderId="0" xfId="0" applyFont="1"/>
    <xf numFmtId="0" fontId="24" fillId="0" borderId="0" xfId="0" applyFont="1"/>
    <xf numFmtId="0" fontId="41" fillId="0" borderId="10" xfId="159" applyNumberFormat="1" applyFont="1" applyFill="1" applyBorder="1" applyAlignment="1" applyProtection="1">
      <alignment horizontal="center" vertical="center" wrapText="1"/>
    </xf>
    <xf numFmtId="49" fontId="41" fillId="0" borderId="10" xfId="159" applyNumberFormat="1" applyFont="1" applyFill="1" applyBorder="1" applyAlignment="1" applyProtection="1">
      <alignment horizontal="center" vertical="center" wrapText="1"/>
    </xf>
    <xf numFmtId="0" fontId="0" fillId="33" borderId="0" xfId="0" applyNumberFormat="1" applyFont="1" applyFill="1" applyBorder="1" applyAlignment="1" applyProtection="1"/>
    <xf numFmtId="0" fontId="41" fillId="0" borderId="10" xfId="148" applyNumberFormat="1" applyFont="1" applyFill="1" applyBorder="1" applyAlignment="1" applyProtection="1">
      <alignment horizontal="left" vertical="center" wrapText="1"/>
    </xf>
    <xf numFmtId="164" fontId="41" fillId="0" borderId="10" xfId="1" applyNumberFormat="1" applyFont="1" applyFill="1" applyBorder="1" applyAlignment="1" applyProtection="1">
      <alignment horizontal="right" wrapText="1"/>
    </xf>
    <xf numFmtId="0" fontId="42" fillId="0" borderId="10" xfId="159" applyNumberFormat="1" applyFont="1" applyFill="1" applyBorder="1" applyAlignment="1" applyProtection="1">
      <alignment horizontal="left" vertical="center" wrapText="1"/>
    </xf>
    <xf numFmtId="164" fontId="42" fillId="0" borderId="10" xfId="1" applyNumberFormat="1" applyFont="1" applyFill="1" applyBorder="1" applyAlignment="1" applyProtection="1">
      <alignment horizontal="right" vertical="center" wrapText="1"/>
    </xf>
    <xf numFmtId="0" fontId="41" fillId="0" borderId="10" xfId="159" applyNumberFormat="1" applyFont="1" applyFill="1" applyBorder="1" applyAlignment="1" applyProtection="1">
      <alignment horizontal="left" vertical="center" wrapText="1"/>
    </xf>
    <xf numFmtId="49" fontId="42" fillId="0" borderId="10" xfId="1" applyNumberFormat="1" applyFont="1" applyFill="1" applyBorder="1" applyAlignment="1" applyProtection="1">
      <alignment horizontal="right" vertical="center" wrapText="1"/>
    </xf>
    <xf numFmtId="164" fontId="41" fillId="0" borderId="10" xfId="1" applyNumberFormat="1" applyFont="1" applyFill="1" applyBorder="1" applyAlignment="1" applyProtection="1">
      <alignment horizontal="right" vertical="center" wrapText="1"/>
    </xf>
    <xf numFmtId="165" fontId="42" fillId="0" borderId="10" xfId="159" applyNumberFormat="1" applyFont="1" applyFill="1" applyBorder="1" applyAlignment="1" applyProtection="1">
      <alignment horizontal="right" vertical="center" wrapText="1"/>
    </xf>
    <xf numFmtId="0" fontId="41" fillId="0" borderId="11" xfId="159" applyNumberFormat="1" applyFont="1" applyFill="1" applyBorder="1" applyAlignment="1" applyProtection="1">
      <alignment horizontal="left" vertical="center" wrapText="1"/>
    </xf>
    <xf numFmtId="0" fontId="42" fillId="0" borderId="12" xfId="159" applyNumberFormat="1" applyFont="1" applyFill="1" applyBorder="1" applyAlignment="1" applyProtection="1">
      <alignment horizontal="left" vertical="center" wrapText="1"/>
    </xf>
    <xf numFmtId="0" fontId="42" fillId="0" borderId="13" xfId="159" applyNumberFormat="1" applyFont="1" applyFill="1" applyBorder="1" applyAlignment="1" applyProtection="1">
      <alignment horizontal="left" vertical="center" wrapText="1"/>
    </xf>
    <xf numFmtId="0" fontId="42" fillId="0" borderId="14" xfId="159" applyNumberFormat="1" applyFont="1" applyFill="1" applyBorder="1" applyAlignment="1" applyProtection="1">
      <alignment horizontal="left" vertical="center" wrapText="1"/>
    </xf>
    <xf numFmtId="0" fontId="42" fillId="0" borderId="15" xfId="159" applyNumberFormat="1" applyFont="1" applyFill="1" applyBorder="1" applyAlignment="1" applyProtection="1">
      <alignment horizontal="left" vertical="center" wrapText="1"/>
    </xf>
    <xf numFmtId="0" fontId="42" fillId="0" borderId="16" xfId="159" applyNumberFormat="1" applyFont="1" applyFill="1" applyBorder="1" applyAlignment="1" applyProtection="1">
      <alignment horizontal="left" vertical="center" wrapText="1"/>
    </xf>
    <xf numFmtId="0" fontId="42" fillId="0" borderId="17" xfId="159" applyNumberFormat="1" applyFont="1" applyFill="1" applyBorder="1" applyAlignment="1" applyProtection="1">
      <alignment horizontal="left" vertical="center" wrapText="1"/>
    </xf>
    <xf numFmtId="0" fontId="43" fillId="33" borderId="15" xfId="148" applyNumberFormat="1" applyFont="1" applyFill="1" applyBorder="1" applyAlignment="1" applyProtection="1">
      <alignment horizontal="left" vertical="center" wrapText="1"/>
    </xf>
    <xf numFmtId="0" fontId="43" fillId="33" borderId="16" xfId="148" applyNumberFormat="1" applyFont="1" applyFill="1" applyBorder="1" applyAlignment="1" applyProtection="1">
      <alignment horizontal="left" vertical="center" wrapText="1"/>
    </xf>
    <xf numFmtId="0" fontId="43" fillId="33" borderId="17" xfId="148" applyNumberFormat="1" applyFont="1" applyFill="1" applyBorder="1" applyAlignment="1" applyProtection="1">
      <alignment horizontal="left" vertical="center" wrapText="1"/>
    </xf>
    <xf numFmtId="165" fontId="41" fillId="0" borderId="10" xfId="159" applyNumberFormat="1" applyFont="1" applyFill="1" applyBorder="1" applyAlignment="1" applyProtection="1">
      <alignment horizontal="right" vertical="center" wrapText="1"/>
    </xf>
    <xf numFmtId="0" fontId="41" fillId="0" borderId="15" xfId="159" applyNumberFormat="1" applyFont="1" applyFill="1" applyBorder="1" applyAlignment="1" applyProtection="1">
      <alignment horizontal="center" vertical="center" wrapText="1"/>
    </xf>
    <xf numFmtId="0" fontId="41" fillId="0" borderId="16" xfId="159" applyNumberFormat="1" applyFont="1" applyFill="1" applyBorder="1" applyAlignment="1" applyProtection="1">
      <alignment horizontal="center" vertical="center" wrapText="1"/>
    </xf>
    <xf numFmtId="0" fontId="41" fillId="0" borderId="17" xfId="159" applyNumberFormat="1" applyFont="1" applyFill="1" applyBorder="1" applyAlignment="1" applyProtection="1">
      <alignment horizontal="center" vertical="center" wrapText="1"/>
    </xf>
    <xf numFmtId="0" fontId="42" fillId="0" borderId="10" xfId="159" applyNumberFormat="1" applyFont="1" applyFill="1" applyBorder="1" applyAlignment="1" applyProtection="1">
      <alignment horizontal="left" vertical="center" wrapText="1"/>
    </xf>
    <xf numFmtId="0" fontId="42" fillId="33" borderId="0" xfId="148" applyNumberFormat="1" applyFont="1" applyFill="1" applyBorder="1" applyAlignment="1" applyProtection="1"/>
    <xf numFmtId="165" fontId="41" fillId="0" borderId="10" xfId="155" applyNumberFormat="1" applyFont="1" applyFill="1" applyBorder="1" applyAlignment="1" applyProtection="1">
      <alignment horizontal="right" vertical="center" wrapText="1"/>
    </xf>
    <xf numFmtId="165" fontId="42" fillId="0" borderId="10" xfId="155" applyNumberFormat="1" applyFont="1" applyFill="1" applyBorder="1" applyAlignment="1" applyProtection="1">
      <alignment horizontal="right" vertical="center" wrapText="1"/>
    </xf>
    <xf numFmtId="0" fontId="41" fillId="0" borderId="10" xfId="155" applyNumberFormat="1" applyFont="1" applyFill="1" applyBorder="1" applyAlignment="1" applyProtection="1">
      <alignment horizontal="left" vertical="center" wrapText="1"/>
    </xf>
    <xf numFmtId="49" fontId="42" fillId="0" borderId="10" xfId="155" applyNumberFormat="1" applyFont="1" applyFill="1" applyBorder="1" applyAlignment="1" applyProtection="1">
      <alignment horizontal="right" vertical="center" wrapText="1"/>
    </xf>
    <xf numFmtId="0" fontId="41" fillId="0" borderId="15" xfId="155" applyNumberFormat="1" applyFont="1" applyFill="1" applyBorder="1" applyAlignment="1" applyProtection="1">
      <alignment horizontal="center" vertical="center" wrapText="1"/>
    </xf>
    <xf numFmtId="0" fontId="41" fillId="0" borderId="16" xfId="155" applyNumberFormat="1" applyFont="1" applyFill="1" applyBorder="1" applyAlignment="1" applyProtection="1">
      <alignment horizontal="center" vertical="center" wrapText="1"/>
    </xf>
    <xf numFmtId="0" fontId="41" fillId="0" borderId="17" xfId="155" applyNumberFormat="1" applyFont="1" applyFill="1" applyBorder="1" applyAlignment="1" applyProtection="1">
      <alignment horizontal="center" vertical="center" wrapText="1"/>
    </xf>
    <xf numFmtId="0" fontId="42" fillId="0" borderId="10" xfId="155" applyNumberFormat="1" applyFont="1" applyFill="1" applyBorder="1" applyAlignment="1" applyProtection="1">
      <alignment horizontal="left" vertical="center" wrapText="1"/>
    </xf>
    <xf numFmtId="0" fontId="25" fillId="33" borderId="0" xfId="148" applyNumberFormat="1" applyFont="1" applyFill="1" applyBorder="1" applyAlignment="1" applyProtection="1"/>
    <xf numFmtId="165" fontId="41" fillId="0" borderId="10" xfId="148" applyNumberFormat="1" applyFont="1" applyFill="1" applyBorder="1" applyAlignment="1" applyProtection="1">
      <alignment horizontal="right" vertical="center" wrapText="1"/>
    </xf>
    <xf numFmtId="165" fontId="42" fillId="0" borderId="10" xfId="148" applyNumberFormat="1" applyFont="1" applyFill="1" applyBorder="1" applyAlignment="1" applyProtection="1">
      <alignment horizontal="right" vertical="center" wrapText="1"/>
    </xf>
    <xf numFmtId="0" fontId="42" fillId="0" borderId="15" xfId="148" applyNumberFormat="1" applyFont="1" applyFill="1" applyBorder="1" applyAlignment="1" applyProtection="1">
      <alignment horizontal="left" vertical="center" wrapText="1"/>
    </xf>
    <xf numFmtId="0" fontId="42" fillId="0" borderId="16" xfId="148" applyNumberFormat="1" applyFont="1" applyFill="1" applyBorder="1" applyAlignment="1" applyProtection="1">
      <alignment horizontal="left" vertical="center" wrapText="1"/>
    </xf>
    <xf numFmtId="0" fontId="42" fillId="0" borderId="17" xfId="148" applyNumberFormat="1" applyFont="1" applyFill="1" applyBorder="1" applyAlignment="1" applyProtection="1">
      <alignment horizontal="left" vertical="center" wrapText="1"/>
    </xf>
    <xf numFmtId="49" fontId="42" fillId="0" borderId="10" xfId="148" applyNumberFormat="1" applyFont="1" applyFill="1" applyBorder="1" applyAlignment="1" applyProtection="1">
      <alignment horizontal="right" vertical="center" wrapText="1"/>
    </xf>
    <xf numFmtId="0" fontId="41" fillId="0" borderId="15" xfId="148" applyNumberFormat="1" applyFont="1" applyFill="1" applyBorder="1" applyAlignment="1" applyProtection="1">
      <alignment horizontal="center" vertical="center" wrapText="1"/>
    </xf>
    <xf numFmtId="0" fontId="41" fillId="0" borderId="16" xfId="148" applyNumberFormat="1" applyFont="1" applyFill="1" applyBorder="1" applyAlignment="1" applyProtection="1">
      <alignment horizontal="center" vertical="center" wrapText="1"/>
    </xf>
    <xf numFmtId="0" fontId="41" fillId="0" borderId="17" xfId="148" applyNumberFormat="1" applyFont="1" applyFill="1" applyBorder="1" applyAlignment="1" applyProtection="1">
      <alignment horizontal="center" vertical="center" wrapText="1"/>
    </xf>
    <xf numFmtId="0" fontId="42" fillId="0" borderId="10" xfId="148" applyNumberFormat="1" applyFont="1" applyFill="1" applyBorder="1" applyAlignment="1" applyProtection="1">
      <alignment horizontal="left" vertical="center" wrapText="1"/>
    </xf>
    <xf numFmtId="0" fontId="44" fillId="0" borderId="10" xfId="0" applyFont="1" applyBorder="1" applyAlignment="1">
      <alignment horizontal="center" vertical="center"/>
    </xf>
    <xf numFmtId="0" fontId="46" fillId="0" borderId="10" xfId="0" applyFont="1" applyFill="1" applyBorder="1" applyAlignment="1">
      <alignment vertical="center"/>
    </xf>
    <xf numFmtId="164" fontId="46" fillId="0" borderId="10" xfId="1" applyNumberFormat="1" applyFont="1" applyBorder="1" applyAlignment="1">
      <alignment horizontal="right" vertical="center"/>
    </xf>
    <xf numFmtId="0" fontId="46" fillId="0" borderId="10" xfId="0" applyFont="1" applyBorder="1" applyAlignment="1">
      <alignment vertical="center"/>
    </xf>
    <xf numFmtId="0" fontId="46" fillId="0" borderId="18" xfId="0" applyFont="1" applyBorder="1" applyAlignment="1">
      <alignment vertical="center"/>
    </xf>
    <xf numFmtId="0" fontId="44" fillId="0" borderId="18" xfId="0" applyFont="1" applyBorder="1" applyAlignment="1">
      <alignment vertical="center"/>
    </xf>
    <xf numFmtId="164" fontId="44" fillId="0" borderId="10" xfId="1" applyNumberFormat="1" applyFont="1" applyBorder="1" applyAlignment="1">
      <alignment horizontal="right" vertical="center"/>
    </xf>
    <xf numFmtId="0" fontId="46" fillId="0" borderId="10" xfId="0" applyFont="1" applyBorder="1" applyAlignment="1">
      <alignment horizontal="left" vertical="center" wrapText="1"/>
    </xf>
    <xf numFmtId="165" fontId="41" fillId="34" borderId="10" xfId="0" applyNumberFormat="1" applyFont="1" applyFill="1" applyBorder="1" applyAlignment="1" applyProtection="1">
      <alignment horizontal="center" wrapText="1"/>
    </xf>
    <xf numFmtId="164" fontId="46" fillId="0" borderId="10" xfId="1" applyNumberFormat="1" applyFont="1" applyBorder="1" applyAlignment="1">
      <alignment horizontal="right"/>
    </xf>
    <xf numFmtId="0" fontId="44" fillId="0" borderId="10" xfId="0" applyFont="1" applyBorder="1" applyAlignment="1">
      <alignment vertical="center"/>
    </xf>
    <xf numFmtId="164" fontId="44" fillId="0" borderId="10" xfId="1" applyNumberFormat="1" applyFont="1" applyBorder="1" applyAlignment="1">
      <alignment horizontal="right"/>
    </xf>
    <xf numFmtId="0" fontId="42" fillId="33" borderId="10" xfId="0" applyNumberFormat="1" applyFont="1" applyFill="1" applyBorder="1" applyAlignment="1" applyProtection="1">
      <alignment horizontal="left" vertical="center" wrapText="1"/>
    </xf>
    <xf numFmtId="166" fontId="41" fillId="34" borderId="10" xfId="0" applyNumberFormat="1" applyFont="1" applyFill="1" applyBorder="1" applyAlignment="1" applyProtection="1">
      <alignment horizontal="center" wrapText="1"/>
    </xf>
    <xf numFmtId="164" fontId="46" fillId="0" borderId="10" xfId="1" applyNumberFormat="1" applyFont="1" applyBorder="1"/>
    <xf numFmtId="165" fontId="44" fillId="0" borderId="10" xfId="0" applyNumberFormat="1" applyFont="1" applyBorder="1"/>
    <xf numFmtId="0" fontId="42" fillId="33" borderId="15" xfId="0" applyNumberFormat="1" applyFont="1" applyFill="1" applyBorder="1" applyAlignment="1" applyProtection="1">
      <alignment horizontal="left" vertical="center" wrapText="1"/>
    </xf>
    <xf numFmtId="0" fontId="42" fillId="33" borderId="16" xfId="0" applyNumberFormat="1" applyFont="1" applyFill="1" applyBorder="1" applyAlignment="1" applyProtection="1">
      <alignment horizontal="left" vertical="center" wrapText="1"/>
    </xf>
    <xf numFmtId="0" fontId="42" fillId="33" borderId="17" xfId="0" applyNumberFormat="1" applyFont="1" applyFill="1" applyBorder="1" applyAlignment="1" applyProtection="1">
      <alignment horizontal="left" vertical="center" wrapText="1"/>
    </xf>
    <xf numFmtId="0" fontId="0" fillId="0" borderId="10" xfId="0" applyBorder="1"/>
    <xf numFmtId="0" fontId="44" fillId="0" borderId="10" xfId="0" applyFont="1" applyBorder="1" applyAlignment="1">
      <alignment horizontal="center"/>
    </xf>
    <xf numFmtId="164" fontId="46" fillId="0" borderId="10" xfId="1" applyNumberFormat="1" applyFont="1" applyBorder="1" applyAlignment="1">
      <alignment vertical="center"/>
    </xf>
    <xf numFmtId="164" fontId="44" fillId="0" borderId="10" xfId="0" applyNumberFormat="1" applyFont="1" applyBorder="1" applyAlignment="1">
      <alignment vertical="center"/>
    </xf>
    <xf numFmtId="164" fontId="0" fillId="0" borderId="0" xfId="0" applyNumberFormat="1"/>
    <xf numFmtId="0" fontId="46" fillId="0" borderId="10" xfId="0" applyFont="1" applyBorder="1" applyAlignment="1">
      <alignment horizontal="left"/>
    </xf>
    <xf numFmtId="0" fontId="0" fillId="0" borderId="10" xfId="0" applyBorder="1" applyAlignment="1">
      <alignment horizontal="left"/>
    </xf>
    <xf numFmtId="0" fontId="44" fillId="0" borderId="10" xfId="0" applyFont="1" applyFill="1" applyBorder="1" applyAlignment="1">
      <alignment horizontal="center" vertical="center"/>
    </xf>
    <xf numFmtId="164" fontId="0" fillId="0" borderId="10" xfId="1" applyNumberFormat="1" applyFont="1" applyBorder="1"/>
    <xf numFmtId="0" fontId="44" fillId="0" borderId="10" xfId="0" applyFont="1" applyFill="1" applyBorder="1" applyAlignment="1">
      <alignment vertical="center"/>
    </xf>
    <xf numFmtId="0" fontId="44" fillId="0" borderId="10" xfId="0" applyFont="1" applyBorder="1" applyAlignment="1">
      <alignment horizontal="center" vertical="center"/>
    </xf>
    <xf numFmtId="164" fontId="46" fillId="0" borderId="10" xfId="1" applyNumberFormat="1" applyFont="1" applyFill="1" applyBorder="1" applyAlignment="1">
      <alignment vertical="center"/>
    </xf>
    <xf numFmtId="0" fontId="46" fillId="0" borderId="10" xfId="0" applyFont="1" applyFill="1" applyBorder="1" applyAlignment="1">
      <alignment horizontal="left" vertical="center" wrapText="1"/>
    </xf>
    <xf numFmtId="165" fontId="41" fillId="34" borderId="15" xfId="0" applyNumberFormat="1" applyFont="1" applyFill="1" applyBorder="1" applyAlignment="1" applyProtection="1">
      <alignment horizontal="center" wrapText="1"/>
    </xf>
    <xf numFmtId="164" fontId="44" fillId="0" borderId="10" xfId="1" applyNumberFormat="1" applyFont="1" applyBorder="1" applyAlignment="1">
      <alignment vertical="center"/>
    </xf>
    <xf numFmtId="164" fontId="44" fillId="0" borderId="10" xfId="1" applyNumberFormat="1" applyFont="1" applyBorder="1"/>
    <xf numFmtId="0" fontId="46" fillId="0" borderId="10" xfId="0" applyFont="1" applyBorder="1" applyAlignment="1">
      <alignment horizontal="left" vertical="center"/>
    </xf>
    <xf numFmtId="0" fontId="46" fillId="0" borderId="19" xfId="0" applyFont="1" applyBorder="1" applyAlignment="1">
      <alignment vertical="center"/>
    </xf>
    <xf numFmtId="164" fontId="46" fillId="0" borderId="19" xfId="1" applyNumberFormat="1" applyFont="1" applyBorder="1" applyAlignment="1">
      <alignment horizontal="right"/>
    </xf>
    <xf numFmtId="164" fontId="44" fillId="0" borderId="19" xfId="1" applyNumberFormat="1" applyFont="1" applyBorder="1" applyAlignment="1">
      <alignment horizontal="right"/>
    </xf>
    <xf numFmtId="0" fontId="44" fillId="0" borderId="19" xfId="0" applyFont="1" applyBorder="1" applyAlignment="1">
      <alignment vertical="center"/>
    </xf>
    <xf numFmtId="164" fontId="46" fillId="0" borderId="19" xfId="1" applyNumberFormat="1" applyFont="1" applyBorder="1"/>
    <xf numFmtId="164" fontId="44" fillId="0" borderId="19" xfId="1" applyNumberFormat="1" applyFont="1" applyBorder="1"/>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left" wrapText="1"/>
    </xf>
    <xf numFmtId="0" fontId="42" fillId="34" borderId="10" xfId="0" applyNumberFormat="1" applyFont="1" applyFill="1" applyBorder="1" applyAlignment="1" applyProtection="1">
      <alignment horizontal="left" wrapText="1"/>
    </xf>
    <xf numFmtId="0" fontId="46" fillId="0" borderId="15" xfId="0" applyNumberFormat="1"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164" fontId="44" fillId="33" borderId="10" xfId="1" applyNumberFormat="1" applyFont="1" applyFill="1" applyBorder="1" applyAlignment="1" applyProtection="1"/>
    <xf numFmtId="165" fontId="41" fillId="34" borderId="10" xfId="0" applyNumberFormat="1" applyFont="1" applyFill="1" applyBorder="1" applyAlignment="1" applyProtection="1">
      <alignment horizontal="left" wrapText="1"/>
    </xf>
    <xf numFmtId="0" fontId="46" fillId="0" borderId="16" xfId="0" applyNumberFormat="1" applyFont="1" applyFill="1" applyBorder="1" applyAlignment="1" applyProtection="1">
      <alignment horizontal="left" vertical="center" wrapText="1"/>
    </xf>
    <xf numFmtId="0" fontId="46" fillId="0" borderId="17" xfId="0" applyNumberFormat="1" applyFont="1" applyFill="1" applyBorder="1" applyAlignment="1" applyProtection="1">
      <alignment horizontal="left" vertical="center" wrapText="1"/>
    </xf>
    <xf numFmtId="0" fontId="41" fillId="34" borderId="10" xfId="0" applyNumberFormat="1" applyFont="1" applyFill="1" applyBorder="1" applyAlignment="1" applyProtection="1">
      <alignment horizontal="center" vertical="center" wrapText="1"/>
    </xf>
    <xf numFmtId="0" fontId="41" fillId="34" borderId="15" xfId="0" applyNumberFormat="1" applyFont="1" applyFill="1" applyBorder="1" applyAlignment="1" applyProtection="1">
      <alignment horizontal="center" vertical="center" wrapText="1"/>
    </xf>
    <xf numFmtId="0" fontId="41" fillId="34" borderId="17"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center" wrapText="1"/>
    </xf>
    <xf numFmtId="0" fontId="15" fillId="33" borderId="0" xfId="0" applyNumberFormat="1" applyFont="1" applyFill="1" applyBorder="1" applyAlignment="1" applyProtection="1"/>
    <xf numFmtId="165" fontId="41" fillId="34" borderId="10"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left" vertical="center" wrapText="1"/>
    </xf>
    <xf numFmtId="0" fontId="42" fillId="34" borderId="10" xfId="0" applyNumberFormat="1" applyFont="1" applyFill="1" applyBorder="1" applyAlignment="1" applyProtection="1">
      <alignment horizontal="left" vertical="center" wrapText="1"/>
    </xf>
    <xf numFmtId="165" fontId="41" fillId="34" borderId="10" xfId="0" applyNumberFormat="1" applyFont="1" applyFill="1" applyBorder="1" applyAlignment="1" applyProtection="1">
      <alignment horizontal="left" vertical="center" wrapText="1"/>
    </xf>
    <xf numFmtId="0" fontId="41" fillId="34" borderId="10" xfId="0" applyNumberFormat="1" applyFont="1" applyFill="1" applyBorder="1" applyAlignment="1" applyProtection="1">
      <alignment horizontal="center" vertical="center" wrapText="1"/>
    </xf>
    <xf numFmtId="0" fontId="41" fillId="34" borderId="18" xfId="0" applyNumberFormat="1" applyFont="1" applyFill="1" applyBorder="1" applyAlignment="1" applyProtection="1">
      <alignment horizontal="left" vertical="center" wrapText="1"/>
    </xf>
    <xf numFmtId="0" fontId="42" fillId="33" borderId="20" xfId="0" applyNumberFormat="1" applyFont="1" applyFill="1" applyBorder="1" applyAlignment="1" applyProtection="1">
      <alignment horizontal="left" vertical="center" wrapText="1"/>
    </xf>
    <xf numFmtId="165" fontId="41" fillId="34" borderId="18" xfId="0" applyNumberFormat="1" applyFont="1" applyFill="1" applyBorder="1" applyAlignment="1" applyProtection="1">
      <alignment horizontal="left" vertical="center" wrapText="1"/>
    </xf>
    <xf numFmtId="0" fontId="46" fillId="33" borderId="10" xfId="0" applyNumberFormat="1" applyFont="1" applyFill="1" applyBorder="1" applyAlignment="1" applyProtection="1">
      <alignment horizontal="left" vertical="center" wrapText="1"/>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wrapText="1"/>
    </xf>
    <xf numFmtId="0" fontId="42" fillId="33" borderId="15" xfId="0" applyNumberFormat="1" applyFont="1" applyFill="1" applyBorder="1" applyAlignment="1" applyProtection="1">
      <alignment horizontal="left" vertical="top" wrapText="1"/>
    </xf>
    <xf numFmtId="0" fontId="42" fillId="33" borderId="16" xfId="0" applyNumberFormat="1" applyFont="1" applyFill="1" applyBorder="1" applyAlignment="1" applyProtection="1">
      <alignment horizontal="left" vertical="top" wrapText="1"/>
    </xf>
    <xf numFmtId="0" fontId="42" fillId="33" borderId="17" xfId="0" applyNumberFormat="1" applyFont="1" applyFill="1" applyBorder="1" applyAlignment="1" applyProtection="1">
      <alignment horizontal="left" vertical="top" wrapText="1"/>
    </xf>
    <xf numFmtId="0" fontId="44" fillId="0" borderId="10" xfId="0" applyFont="1" applyBorder="1"/>
    <xf numFmtId="0" fontId="46" fillId="0" borderId="10" xfId="0" applyFont="1" applyBorder="1" applyAlignment="1">
      <alignment horizontal="left" vertical="top" wrapText="1"/>
    </xf>
    <xf numFmtId="0" fontId="42" fillId="33" borderId="10" xfId="0" applyNumberFormat="1" applyFont="1" applyFill="1" applyBorder="1" applyAlignment="1" applyProtection="1">
      <alignment horizontal="left" vertical="top" wrapText="1"/>
    </xf>
  </cellXfs>
  <cellStyles count="176">
    <cellStyle name="20% - Accent1 2" xfId="3"/>
    <cellStyle name="20% - Accent1 3" xfId="4"/>
    <cellStyle name="20% - Accent1 4" xfId="5"/>
    <cellStyle name="20% - Accent1 5" xfId="6"/>
    <cellStyle name="20% - Accent1 6" xfId="7"/>
    <cellStyle name="20% - Accent1 7" xfId="8"/>
    <cellStyle name="20% - Accent1 7 2" xfId="9"/>
    <cellStyle name="20% - Accent1 7 3" xfId="10"/>
    <cellStyle name="20% - Accent2 2" xfId="11"/>
    <cellStyle name="20% - Accent2 3" xfId="12"/>
    <cellStyle name="20% - Accent2 4" xfId="13"/>
    <cellStyle name="20% - Accent2 5" xfId="14"/>
    <cellStyle name="20% - Accent2 6" xfId="15"/>
    <cellStyle name="20% - Accent2 7" xfId="16"/>
    <cellStyle name="20% - Accent2 7 2" xfId="17"/>
    <cellStyle name="20% - Accent2 7 3" xfId="18"/>
    <cellStyle name="20% - Accent3 2" xfId="19"/>
    <cellStyle name="20% - Accent3 3" xfId="20"/>
    <cellStyle name="20% - Accent3 4" xfId="21"/>
    <cellStyle name="20% - Accent3 5" xfId="22"/>
    <cellStyle name="20% - Accent3 6" xfId="23"/>
    <cellStyle name="20% - Accent3 7" xfId="24"/>
    <cellStyle name="20% - Accent3 7 2" xfId="25"/>
    <cellStyle name="20% - Accent3 7 3" xfId="26"/>
    <cellStyle name="20% - Accent4 2" xfId="27"/>
    <cellStyle name="20% - Accent4 3" xfId="28"/>
    <cellStyle name="20% - Accent4 4" xfId="29"/>
    <cellStyle name="20% - Accent4 5" xfId="30"/>
    <cellStyle name="20% - Accent4 6" xfId="31"/>
    <cellStyle name="20% - Accent4 7" xfId="32"/>
    <cellStyle name="20% - Accent4 7 2" xfId="33"/>
    <cellStyle name="20% - Accent4 7 3" xfId="34"/>
    <cellStyle name="20% - Accent5 2" xfId="35"/>
    <cellStyle name="20% - Accent5 3" xfId="36"/>
    <cellStyle name="20% - Accent5 4" xfId="37"/>
    <cellStyle name="20% - Accent5 5" xfId="38"/>
    <cellStyle name="20% - Accent5 6" xfId="39"/>
    <cellStyle name="20% - Accent5 7" xfId="40"/>
    <cellStyle name="20% - Accent5 7 2" xfId="41"/>
    <cellStyle name="20% - Accent5 7 3" xfId="42"/>
    <cellStyle name="20% - Accent6 2" xfId="43"/>
    <cellStyle name="20% - Accent6 3" xfId="44"/>
    <cellStyle name="20% - Accent6 4" xfId="45"/>
    <cellStyle name="20% - Accent6 5" xfId="46"/>
    <cellStyle name="20% - Accent6 6" xfId="47"/>
    <cellStyle name="20% - Accent6 7" xfId="48"/>
    <cellStyle name="20% - Accent6 7 2" xfId="49"/>
    <cellStyle name="20% - Accent6 7 3" xfId="50"/>
    <cellStyle name="40% - Accent1 2" xfId="51"/>
    <cellStyle name="40% - Accent1 3" xfId="52"/>
    <cellStyle name="40% - Accent1 4" xfId="53"/>
    <cellStyle name="40% - Accent1 5" xfId="54"/>
    <cellStyle name="40% - Accent1 6" xfId="55"/>
    <cellStyle name="40% - Accent1 7" xfId="56"/>
    <cellStyle name="40% - Accent1 7 2" xfId="57"/>
    <cellStyle name="40% - Accent1 7 3" xfId="58"/>
    <cellStyle name="40% - Accent2 2" xfId="59"/>
    <cellStyle name="40% - Accent2 3" xfId="60"/>
    <cellStyle name="40% - Accent2 4" xfId="61"/>
    <cellStyle name="40% - Accent2 5" xfId="62"/>
    <cellStyle name="40% - Accent2 6" xfId="63"/>
    <cellStyle name="40% - Accent2 7" xfId="64"/>
    <cellStyle name="40% - Accent2 7 2" xfId="65"/>
    <cellStyle name="40% - Accent2 7 3" xfId="66"/>
    <cellStyle name="40% - Accent3 2" xfId="67"/>
    <cellStyle name="40% - Accent3 3" xfId="68"/>
    <cellStyle name="40% - Accent3 4" xfId="69"/>
    <cellStyle name="40% - Accent3 5" xfId="70"/>
    <cellStyle name="40% - Accent3 6" xfId="71"/>
    <cellStyle name="40% - Accent3 7" xfId="72"/>
    <cellStyle name="40% - Accent3 7 2" xfId="73"/>
    <cellStyle name="40% - Accent3 7 3" xfId="74"/>
    <cellStyle name="40% - Accent4 2" xfId="75"/>
    <cellStyle name="40% - Accent4 3" xfId="76"/>
    <cellStyle name="40% - Accent4 4" xfId="77"/>
    <cellStyle name="40% - Accent4 5" xfId="78"/>
    <cellStyle name="40% - Accent4 6" xfId="79"/>
    <cellStyle name="40% - Accent4 7" xfId="80"/>
    <cellStyle name="40% - Accent4 7 2" xfId="81"/>
    <cellStyle name="40% - Accent4 7 3" xfId="82"/>
    <cellStyle name="40% - Accent5 2" xfId="83"/>
    <cellStyle name="40% - Accent5 3" xfId="84"/>
    <cellStyle name="40% - Accent5 4" xfId="85"/>
    <cellStyle name="40% - Accent5 5" xfId="86"/>
    <cellStyle name="40% - Accent5 6" xfId="87"/>
    <cellStyle name="40% - Accent5 7" xfId="88"/>
    <cellStyle name="40% - Accent5 7 2" xfId="89"/>
    <cellStyle name="40% - Accent5 7 3" xfId="90"/>
    <cellStyle name="40% - Accent6 2" xfId="91"/>
    <cellStyle name="40% - Accent6 3" xfId="92"/>
    <cellStyle name="40% - Accent6 4" xfId="93"/>
    <cellStyle name="40% - Accent6 5" xfId="94"/>
    <cellStyle name="40% - Accent6 6" xfId="95"/>
    <cellStyle name="40% - Accent6 7" xfId="96"/>
    <cellStyle name="40% - Accent6 7 2" xfId="97"/>
    <cellStyle name="40% - Accent6 7 3" xfId="98"/>
    <cellStyle name="60% - Accent1 2" xfId="99"/>
    <cellStyle name="60% - Accent1 3" xfId="100"/>
    <cellStyle name="60% - Accent2 2" xfId="101"/>
    <cellStyle name="60% - Accent2 3" xfId="102"/>
    <cellStyle name="60% - Accent3 2" xfId="103"/>
    <cellStyle name="60% - Accent3 3" xfId="104"/>
    <cellStyle name="60% - Accent4 2" xfId="105"/>
    <cellStyle name="60% - Accent4 3" xfId="106"/>
    <cellStyle name="60% - Accent5 2" xfId="107"/>
    <cellStyle name="60% - Accent5 3" xfId="108"/>
    <cellStyle name="60% - Accent6 2" xfId="109"/>
    <cellStyle name="60% - Accent6 3" xfId="110"/>
    <cellStyle name="Accent1 2" xfId="111"/>
    <cellStyle name="Accent1 3" xfId="112"/>
    <cellStyle name="Accent2 2" xfId="113"/>
    <cellStyle name="Accent2 3" xfId="114"/>
    <cellStyle name="Accent3 2" xfId="115"/>
    <cellStyle name="Accent3 3" xfId="116"/>
    <cellStyle name="Accent4 2" xfId="117"/>
    <cellStyle name="Accent4 3" xfId="118"/>
    <cellStyle name="Accent5 2" xfId="119"/>
    <cellStyle name="Accent5 3" xfId="120"/>
    <cellStyle name="Accent6 2" xfId="121"/>
    <cellStyle name="Accent6 3" xfId="122"/>
    <cellStyle name="Bad 2" xfId="123"/>
    <cellStyle name="Bad 3" xfId="124"/>
    <cellStyle name="Calculation 2" xfId="125"/>
    <cellStyle name="Calculation 3" xfId="126"/>
    <cellStyle name="Check Cell 2" xfId="127"/>
    <cellStyle name="Check Cell 3" xfId="128"/>
    <cellStyle name="Comma" xfId="1" builtinId="3"/>
    <cellStyle name="Explanatory Text 2" xfId="129"/>
    <cellStyle name="Explanatory Text 3" xfId="130"/>
    <cellStyle name="Good 2" xfId="131"/>
    <cellStyle name="Good 3" xfId="132"/>
    <cellStyle name="Heading 1 2" xfId="133"/>
    <cellStyle name="Heading 1 3" xfId="134"/>
    <cellStyle name="Heading 2 2" xfId="135"/>
    <cellStyle name="Heading 2 3" xfId="136"/>
    <cellStyle name="Heading 3 2" xfId="137"/>
    <cellStyle name="Heading 3 3" xfId="138"/>
    <cellStyle name="Heading 4 2" xfId="139"/>
    <cellStyle name="Heading 4 3" xfId="140"/>
    <cellStyle name="Hyperlink" xfId="2" builtinId="8"/>
    <cellStyle name="Input 2" xfId="141"/>
    <cellStyle name="Input 3" xfId="142"/>
    <cellStyle name="Linked Cell 2" xfId="143"/>
    <cellStyle name="Linked Cell 3" xfId="144"/>
    <cellStyle name="Neutral 2" xfId="145"/>
    <cellStyle name="Neutral 3" xfId="146"/>
    <cellStyle name="Normal" xfId="0" builtinId="0"/>
    <cellStyle name="Normal 2" xfId="147"/>
    <cellStyle name="Normal 2 2" xfId="148"/>
    <cellStyle name="Normal 2 3" xfId="149"/>
    <cellStyle name="Normal 2 3 2" xfId="150"/>
    <cellStyle name="Normal 2 3 2 2" xfId="151"/>
    <cellStyle name="Normal 2 4" xfId="152"/>
    <cellStyle name="Normal 2 4 2" xfId="153"/>
    <cellStyle name="Normal 3" xfId="154"/>
    <cellStyle name="Normal 4" xfId="155"/>
    <cellStyle name="Normal 5" xfId="156"/>
    <cellStyle name="Normal 6" xfId="157"/>
    <cellStyle name="Normal 7" xfId="158"/>
    <cellStyle name="Normal 7 2" xfId="159"/>
    <cellStyle name="Normal 7 3" xfId="160"/>
    <cellStyle name="Normal 9" xfId="161"/>
    <cellStyle name="Note 2" xfId="162"/>
    <cellStyle name="Note 3" xfId="163"/>
    <cellStyle name="Note 4" xfId="164"/>
    <cellStyle name="Note 5" xfId="165"/>
    <cellStyle name="Note 6" xfId="166"/>
    <cellStyle name="Note 7" xfId="167"/>
    <cellStyle name="Note 7 2" xfId="168"/>
    <cellStyle name="Note 7 3" xfId="169"/>
    <cellStyle name="Output 2" xfId="170"/>
    <cellStyle name="Output 3" xfId="171"/>
    <cellStyle name="Total 2" xfId="172"/>
    <cellStyle name="Total 3" xfId="173"/>
    <cellStyle name="Warning Text 2" xfId="174"/>
    <cellStyle name="Warning Text 3"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4"/>
  <sheetViews>
    <sheetView tabSelected="1" zoomScale="85" zoomScaleNormal="85" workbookViewId="0">
      <selection activeCell="G34" sqref="G34"/>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0</v>
      </c>
    </row>
    <row r="3" spans="1:6" x14ac:dyDescent="0.25">
      <c r="A3" s="2" t="s">
        <v>1</v>
      </c>
      <c r="B3" s="3">
        <v>41836</v>
      </c>
      <c r="F3" s="4"/>
    </row>
    <row r="4" spans="1:6" x14ac:dyDescent="0.25">
      <c r="A4" s="5" t="s">
        <v>2</v>
      </c>
      <c r="B4" s="6">
        <v>41824</v>
      </c>
    </row>
    <row r="5" spans="1:6" ht="18.75" x14ac:dyDescent="0.3">
      <c r="F5" s="7" t="s">
        <v>3</v>
      </c>
    </row>
    <row r="6" spans="1:6" x14ac:dyDescent="0.25">
      <c r="F6" s="8" t="s">
        <v>4</v>
      </c>
    </row>
    <row r="7" spans="1:6" ht="75" x14ac:dyDescent="0.25">
      <c r="F7" s="9" t="s">
        <v>5</v>
      </c>
    </row>
    <row r="9" spans="1:6" x14ac:dyDescent="0.25">
      <c r="A9" t="s">
        <v>6</v>
      </c>
    </row>
    <row r="11" spans="1:6" x14ac:dyDescent="0.25">
      <c r="A11" s="1" t="s">
        <v>7</v>
      </c>
    </row>
    <row r="13" spans="1:6" x14ac:dyDescent="0.25">
      <c r="A13" s="10" t="s">
        <v>8</v>
      </c>
    </row>
    <row r="14" spans="1:6" x14ac:dyDescent="0.25">
      <c r="A14" s="10" t="s">
        <v>9</v>
      </c>
    </row>
    <row r="16" spans="1:6" x14ac:dyDescent="0.25">
      <c r="A16" s="10" t="s">
        <v>10</v>
      </c>
    </row>
    <row r="17" spans="1:1" x14ac:dyDescent="0.25">
      <c r="A17" s="10" t="s">
        <v>11</v>
      </c>
    </row>
    <row r="19" spans="1:1" x14ac:dyDescent="0.25">
      <c r="A19" s="10" t="s">
        <v>12</v>
      </c>
    </row>
    <row r="20" spans="1:1" x14ac:dyDescent="0.25">
      <c r="A20" s="10" t="s">
        <v>13</v>
      </c>
    </row>
    <row r="22" spans="1:1" x14ac:dyDescent="0.25">
      <c r="A22" s="1" t="s">
        <v>14</v>
      </c>
    </row>
    <row r="24" spans="1:1" x14ac:dyDescent="0.25">
      <c r="A24" s="11" t="s">
        <v>15</v>
      </c>
    </row>
    <row r="26" spans="1:1" x14ac:dyDescent="0.25">
      <c r="A26" s="10" t="s">
        <v>16</v>
      </c>
    </row>
    <row r="27" spans="1:1" x14ac:dyDescent="0.25">
      <c r="A27" s="10" t="s">
        <v>17</v>
      </c>
    </row>
    <row r="28" spans="1:1" x14ac:dyDescent="0.25">
      <c r="A28" s="10" t="s">
        <v>18</v>
      </c>
    </row>
    <row r="29" spans="1:1" x14ac:dyDescent="0.25">
      <c r="A29" s="10" t="s">
        <v>19</v>
      </c>
    </row>
    <row r="30" spans="1:1" x14ac:dyDescent="0.25">
      <c r="A30" s="10" t="s">
        <v>20</v>
      </c>
    </row>
    <row r="32" spans="1:1" x14ac:dyDescent="0.25">
      <c r="A32" s="10" t="s">
        <v>21</v>
      </c>
    </row>
    <row r="33" spans="1:1" x14ac:dyDescent="0.25">
      <c r="A33" s="10" t="s">
        <v>22</v>
      </c>
    </row>
    <row r="34" spans="1:1" x14ac:dyDescent="0.25">
      <c r="A34" s="10" t="s">
        <v>23</v>
      </c>
    </row>
    <row r="35" spans="1:1" x14ac:dyDescent="0.25">
      <c r="A35" s="10" t="s">
        <v>24</v>
      </c>
    </row>
    <row r="36" spans="1:1" x14ac:dyDescent="0.25">
      <c r="A36" s="10" t="s">
        <v>25</v>
      </c>
    </row>
    <row r="38" spans="1:1" x14ac:dyDescent="0.25">
      <c r="A38" s="10" t="s">
        <v>26</v>
      </c>
    </row>
    <row r="39" spans="1:1" x14ac:dyDescent="0.25">
      <c r="A39" s="10" t="s">
        <v>27</v>
      </c>
    </row>
    <row r="40" spans="1:1" x14ac:dyDescent="0.25">
      <c r="A40" s="10" t="s">
        <v>28</v>
      </c>
    </row>
    <row r="41" spans="1:1" x14ac:dyDescent="0.25">
      <c r="A41" s="10" t="s">
        <v>29</v>
      </c>
    </row>
    <row r="42" spans="1:1" x14ac:dyDescent="0.25">
      <c r="A42" s="10" t="s">
        <v>30</v>
      </c>
    </row>
    <row r="43" spans="1:1" x14ac:dyDescent="0.25">
      <c r="A43" s="10"/>
    </row>
    <row r="44" spans="1:1" x14ac:dyDescent="0.25">
      <c r="A44" s="11" t="s">
        <v>31</v>
      </c>
    </row>
    <row r="46" spans="1:1" x14ac:dyDescent="0.25">
      <c r="A46" s="10" t="s">
        <v>32</v>
      </c>
    </row>
    <row r="47" spans="1:1" x14ac:dyDescent="0.25">
      <c r="A47" s="10" t="s">
        <v>33</v>
      </c>
    </row>
    <row r="48" spans="1:1" x14ac:dyDescent="0.25">
      <c r="A48" s="10" t="s">
        <v>34</v>
      </c>
    </row>
    <row r="49" spans="1:1" x14ac:dyDescent="0.25">
      <c r="A49" s="10" t="s">
        <v>35</v>
      </c>
    </row>
    <row r="50" spans="1:1" x14ac:dyDescent="0.25">
      <c r="A50" s="10" t="s">
        <v>36</v>
      </c>
    </row>
    <row r="52" spans="1:1" x14ac:dyDescent="0.25">
      <c r="A52" s="10" t="s">
        <v>37</v>
      </c>
    </row>
    <row r="53" spans="1:1" x14ac:dyDescent="0.25">
      <c r="A53" s="10" t="s">
        <v>38</v>
      </c>
    </row>
    <row r="54" spans="1:1" x14ac:dyDescent="0.25">
      <c r="A54" s="10" t="s">
        <v>39</v>
      </c>
    </row>
    <row r="55" spans="1:1" x14ac:dyDescent="0.25">
      <c r="A55" s="10" t="s">
        <v>40</v>
      </c>
    </row>
    <row r="56" spans="1:1" x14ac:dyDescent="0.25">
      <c r="A56" s="10" t="s">
        <v>41</v>
      </c>
    </row>
    <row r="58" spans="1:1" x14ac:dyDescent="0.25">
      <c r="A58" s="10" t="s">
        <v>42</v>
      </c>
    </row>
    <row r="59" spans="1:1" x14ac:dyDescent="0.25">
      <c r="A59" s="10" t="s">
        <v>43</v>
      </c>
    </row>
    <row r="60" spans="1:1" x14ac:dyDescent="0.25">
      <c r="A60" s="10" t="s">
        <v>44</v>
      </c>
    </row>
    <row r="61" spans="1:1" x14ac:dyDescent="0.25">
      <c r="A61" s="10" t="s">
        <v>45</v>
      </c>
    </row>
    <row r="62" spans="1:1" x14ac:dyDescent="0.25">
      <c r="A62" s="10" t="s">
        <v>46</v>
      </c>
    </row>
    <row r="64" spans="1:1" x14ac:dyDescent="0.25">
      <c r="A64" s="11" t="s">
        <v>47</v>
      </c>
    </row>
    <row r="66" spans="1:1" x14ac:dyDescent="0.25">
      <c r="A66" s="10" t="s">
        <v>48</v>
      </c>
    </row>
    <row r="67" spans="1:1" x14ac:dyDescent="0.25">
      <c r="A67" s="10" t="s">
        <v>49</v>
      </c>
    </row>
    <row r="68" spans="1:1" x14ac:dyDescent="0.25">
      <c r="A68" s="10" t="s">
        <v>50</v>
      </c>
    </row>
    <row r="69" spans="1:1" x14ac:dyDescent="0.25">
      <c r="A69" s="10" t="s">
        <v>51</v>
      </c>
    </row>
    <row r="70" spans="1:1" x14ac:dyDescent="0.25">
      <c r="A70" s="10" t="s">
        <v>52</v>
      </c>
    </row>
    <row r="72" spans="1:1" x14ac:dyDescent="0.25">
      <c r="A72" s="10" t="s">
        <v>53</v>
      </c>
    </row>
    <row r="73" spans="1:1" x14ac:dyDescent="0.25">
      <c r="A73" s="10" t="s">
        <v>54</v>
      </c>
    </row>
    <row r="74" spans="1:1" x14ac:dyDescent="0.25">
      <c r="A74" s="10" t="s">
        <v>55</v>
      </c>
    </row>
    <row r="75" spans="1:1" x14ac:dyDescent="0.25">
      <c r="A75" s="10" t="s">
        <v>56</v>
      </c>
    </row>
    <row r="76" spans="1:1" x14ac:dyDescent="0.25">
      <c r="A76" s="10" t="s">
        <v>57</v>
      </c>
    </row>
    <row r="78" spans="1:1" x14ac:dyDescent="0.25">
      <c r="A78" s="10" t="s">
        <v>58</v>
      </c>
    </row>
    <row r="79" spans="1:1" x14ac:dyDescent="0.25">
      <c r="A79" s="10" t="s">
        <v>59</v>
      </c>
    </row>
    <row r="80" spans="1:1" x14ac:dyDescent="0.25">
      <c r="A80" s="10" t="s">
        <v>60</v>
      </c>
    </row>
    <row r="81" spans="1:1" x14ac:dyDescent="0.25">
      <c r="A81" s="10" t="s">
        <v>61</v>
      </c>
    </row>
    <row r="82" spans="1:1" x14ac:dyDescent="0.25">
      <c r="A82" s="10" t="s">
        <v>62</v>
      </c>
    </row>
    <row r="84" spans="1:1" x14ac:dyDescent="0.25">
      <c r="A84" s="11" t="s">
        <v>63</v>
      </c>
    </row>
    <row r="86" spans="1:1" x14ac:dyDescent="0.25">
      <c r="A86" s="10" t="s">
        <v>64</v>
      </c>
    </row>
    <row r="88" spans="1:1" x14ac:dyDescent="0.25">
      <c r="A88" s="11" t="s">
        <v>65</v>
      </c>
    </row>
    <row r="90" spans="1:1" x14ac:dyDescent="0.25">
      <c r="A90" s="10" t="s">
        <v>66</v>
      </c>
    </row>
    <row r="92" spans="1:1" x14ac:dyDescent="0.25">
      <c r="A92" s="12" t="s">
        <v>67</v>
      </c>
    </row>
    <row r="94" spans="1:1" x14ac:dyDescent="0.25">
      <c r="A94" s="10" t="s">
        <v>68</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9"/>
  <sheetViews>
    <sheetView workbookViewId="0">
      <selection activeCell="F17" sqref="F17"/>
    </sheetView>
  </sheetViews>
  <sheetFormatPr defaultRowHeight="15" x14ac:dyDescent="0.25"/>
  <cols>
    <col min="1" max="1" width="20.7109375" customWidth="1"/>
    <col min="2" max="5" width="11" bestFit="1" customWidth="1"/>
    <col min="6" max="8" width="12" bestFit="1" customWidth="1"/>
  </cols>
  <sheetData>
    <row r="1" spans="1:8" ht="15.75" x14ac:dyDescent="0.25">
      <c r="A1" s="59" t="s">
        <v>105</v>
      </c>
      <c r="B1" s="67" t="s">
        <v>123</v>
      </c>
      <c r="C1" s="67" t="s">
        <v>124</v>
      </c>
      <c r="D1" s="67" t="s">
        <v>125</v>
      </c>
      <c r="E1" s="67" t="s">
        <v>126</v>
      </c>
      <c r="F1" s="67" t="s">
        <v>127</v>
      </c>
      <c r="G1" s="67" t="s">
        <v>128</v>
      </c>
      <c r="H1" s="72" t="s">
        <v>85</v>
      </c>
    </row>
    <row r="2" spans="1:8" x14ac:dyDescent="0.25">
      <c r="A2" s="62" t="s">
        <v>120</v>
      </c>
      <c r="B2" s="73">
        <v>98135</v>
      </c>
      <c r="C2" s="73">
        <v>66659</v>
      </c>
      <c r="D2" s="73">
        <v>810605</v>
      </c>
      <c r="E2" s="73">
        <v>2222029</v>
      </c>
      <c r="F2" s="73">
        <v>3714756</v>
      </c>
      <c r="G2" s="73">
        <v>6405638</v>
      </c>
      <c r="H2" s="73">
        <v>13317823</v>
      </c>
    </row>
    <row r="3" spans="1:8" x14ac:dyDescent="0.25">
      <c r="A3" s="60" t="s">
        <v>108</v>
      </c>
      <c r="B3" s="73">
        <v>2219307</v>
      </c>
      <c r="C3" s="73">
        <v>1024832</v>
      </c>
      <c r="D3" s="73">
        <v>7809675</v>
      </c>
      <c r="E3" s="73">
        <v>21068857</v>
      </c>
      <c r="F3" s="73">
        <v>44972256</v>
      </c>
      <c r="G3" s="73">
        <v>100082633</v>
      </c>
      <c r="H3" s="73">
        <v>177177559</v>
      </c>
    </row>
    <row r="4" spans="1:8" x14ac:dyDescent="0.25">
      <c r="A4" s="62" t="s">
        <v>109</v>
      </c>
      <c r="B4" s="73">
        <v>7839156</v>
      </c>
      <c r="C4" s="73">
        <v>11967668</v>
      </c>
      <c r="D4" s="73">
        <v>22381896</v>
      </c>
      <c r="E4" s="73">
        <v>13715795</v>
      </c>
      <c r="F4" s="73">
        <v>1330472</v>
      </c>
      <c r="G4" s="73">
        <v>8214</v>
      </c>
      <c r="H4" s="73">
        <v>57243201</v>
      </c>
    </row>
    <row r="5" spans="1:8" x14ac:dyDescent="0.25">
      <c r="A5" s="62" t="s">
        <v>110</v>
      </c>
      <c r="B5" s="73">
        <v>11210186</v>
      </c>
      <c r="C5" s="73">
        <v>8761323</v>
      </c>
      <c r="D5" s="73">
        <v>15593656</v>
      </c>
      <c r="E5" s="73">
        <v>11397812</v>
      </c>
      <c r="F5" s="73">
        <v>4544555</v>
      </c>
      <c r="G5" s="73">
        <v>1611207</v>
      </c>
      <c r="H5" s="73">
        <v>53118739</v>
      </c>
    </row>
    <row r="6" spans="1:8" x14ac:dyDescent="0.25">
      <c r="A6" s="62" t="s">
        <v>121</v>
      </c>
      <c r="B6" s="73">
        <v>896600</v>
      </c>
      <c r="C6" s="73">
        <v>1379656</v>
      </c>
      <c r="D6" s="73">
        <v>2915449</v>
      </c>
      <c r="E6" s="73">
        <v>3166976</v>
      </c>
      <c r="F6" s="73">
        <v>4119729</v>
      </c>
      <c r="G6" s="73">
        <v>7769016</v>
      </c>
      <c r="H6" s="73">
        <v>20247425</v>
      </c>
    </row>
    <row r="7" spans="1:8" x14ac:dyDescent="0.25">
      <c r="A7" s="62" t="s">
        <v>111</v>
      </c>
      <c r="B7" s="73">
        <v>3632313</v>
      </c>
      <c r="C7" s="73">
        <v>231921</v>
      </c>
      <c r="D7" s="73">
        <v>505318</v>
      </c>
      <c r="E7" s="73">
        <v>971973</v>
      </c>
      <c r="F7" s="73">
        <v>3024879</v>
      </c>
      <c r="G7" s="73">
        <v>8056931</v>
      </c>
      <c r="H7" s="73">
        <v>16423336</v>
      </c>
    </row>
    <row r="8" spans="1:8" x14ac:dyDescent="0.25">
      <c r="A8" s="69" t="s">
        <v>85</v>
      </c>
      <c r="B8" s="74">
        <v>25895697</v>
      </c>
      <c r="C8" s="74">
        <v>23432059</v>
      </c>
      <c r="D8" s="74">
        <v>50016599</v>
      </c>
      <c r="E8" s="74">
        <v>52543442</v>
      </c>
      <c r="F8" s="74">
        <v>61706647</v>
      </c>
      <c r="G8" s="74">
        <v>123933639</v>
      </c>
      <c r="H8" s="74">
        <v>337528083</v>
      </c>
    </row>
    <row r="9" spans="1:8" ht="24" customHeight="1" x14ac:dyDescent="0.25">
      <c r="A9" s="75" t="s">
        <v>122</v>
      </c>
      <c r="B9" s="76"/>
      <c r="C9" s="76"/>
      <c r="D9" s="76"/>
      <c r="E9" s="76"/>
      <c r="F9" s="76"/>
      <c r="G9" s="76"/>
      <c r="H9" s="77"/>
    </row>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
  <sheetViews>
    <sheetView workbookViewId="0">
      <selection activeCell="E19" sqref="E19"/>
    </sheetView>
  </sheetViews>
  <sheetFormatPr defaultRowHeight="15" x14ac:dyDescent="0.25"/>
  <cols>
    <col min="1" max="1" width="24.7109375" customWidth="1"/>
    <col min="2" max="5" width="12.7109375" customWidth="1"/>
    <col min="7" max="7" width="12.5703125" bestFit="1" customWidth="1"/>
  </cols>
  <sheetData>
    <row r="1" spans="1:7" ht="15.75" x14ac:dyDescent="0.25">
      <c r="A1" s="78"/>
      <c r="B1" s="79" t="s">
        <v>129</v>
      </c>
      <c r="C1" s="79"/>
      <c r="D1" s="79" t="s">
        <v>130</v>
      </c>
      <c r="E1" s="79"/>
    </row>
    <row r="2" spans="1:7" x14ac:dyDescent="0.25">
      <c r="A2" s="59" t="s">
        <v>105</v>
      </c>
      <c r="B2" s="59" t="s">
        <v>106</v>
      </c>
      <c r="C2" s="59" t="s">
        <v>107</v>
      </c>
      <c r="D2" s="59" t="s">
        <v>131</v>
      </c>
      <c r="E2" s="59" t="s">
        <v>107</v>
      </c>
    </row>
    <row r="3" spans="1:7" x14ac:dyDescent="0.25">
      <c r="A3" s="60" t="s">
        <v>108</v>
      </c>
      <c r="B3" s="80">
        <v>198136000</v>
      </c>
      <c r="C3" s="80">
        <v>88083692</v>
      </c>
      <c r="D3" s="80">
        <v>23053530</v>
      </c>
      <c r="E3" s="80">
        <v>45081895</v>
      </c>
    </row>
    <row r="4" spans="1:7" x14ac:dyDescent="0.25">
      <c r="A4" s="62" t="s">
        <v>109</v>
      </c>
      <c r="B4" s="80">
        <v>92359598</v>
      </c>
      <c r="C4" s="80">
        <v>14311010</v>
      </c>
      <c r="D4" s="80">
        <v>5618538</v>
      </c>
      <c r="E4" s="80">
        <v>2197256</v>
      </c>
    </row>
    <row r="5" spans="1:7" x14ac:dyDescent="0.25">
      <c r="A5" s="62" t="s">
        <v>110</v>
      </c>
      <c r="B5" s="80">
        <v>69200073</v>
      </c>
      <c r="C5" s="80">
        <v>16867670</v>
      </c>
      <c r="D5" s="80">
        <v>12667865</v>
      </c>
      <c r="E5" s="80">
        <v>7501871</v>
      </c>
    </row>
    <row r="6" spans="1:7" x14ac:dyDescent="0.25">
      <c r="A6" s="62" t="s">
        <v>111</v>
      </c>
      <c r="B6" s="80">
        <v>12455876</v>
      </c>
      <c r="C6" s="80">
        <v>66480779</v>
      </c>
      <c r="D6" s="80">
        <v>430456</v>
      </c>
      <c r="E6" s="80">
        <v>20610057</v>
      </c>
    </row>
    <row r="7" spans="1:7" x14ac:dyDescent="0.25">
      <c r="A7" s="69" t="s">
        <v>85</v>
      </c>
      <c r="B7" s="81">
        <v>372151547</v>
      </c>
      <c r="C7" s="81">
        <v>185743151</v>
      </c>
      <c r="D7" s="81">
        <v>41770389</v>
      </c>
      <c r="E7" s="81">
        <v>75391079</v>
      </c>
      <c r="G7" s="82"/>
    </row>
    <row r="8" spans="1:7" ht="33.75" customHeight="1" x14ac:dyDescent="0.25">
      <c r="A8" s="66" t="s">
        <v>132</v>
      </c>
      <c r="B8" s="66"/>
      <c r="C8" s="66"/>
      <c r="D8" s="66"/>
      <c r="E8" s="66"/>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8"/>
  <sheetViews>
    <sheetView workbookViewId="0">
      <selection activeCell="L22" sqref="L22"/>
    </sheetView>
  </sheetViews>
  <sheetFormatPr defaultRowHeight="15" x14ac:dyDescent="0.25"/>
  <cols>
    <col min="1" max="1" width="24.7109375" customWidth="1"/>
    <col min="2" max="4" width="14.7109375" customWidth="1"/>
  </cols>
  <sheetData>
    <row r="1" spans="1:4" ht="68.25" customHeight="1" x14ac:dyDescent="0.25">
      <c r="A1" s="66" t="s">
        <v>133</v>
      </c>
      <c r="B1" s="66"/>
      <c r="C1" s="66"/>
      <c r="D1" s="66"/>
    </row>
    <row r="2" spans="1:4" ht="18.75" customHeight="1" x14ac:dyDescent="0.25">
      <c r="A2" s="66" t="s">
        <v>134</v>
      </c>
      <c r="B2" s="66"/>
      <c r="C2" s="66"/>
      <c r="D2" s="66"/>
    </row>
    <row r="3" spans="1:4" x14ac:dyDescent="0.25">
      <c r="A3" s="66" t="s">
        <v>135</v>
      </c>
      <c r="B3" s="66"/>
      <c r="C3" s="66"/>
      <c r="D3" s="66"/>
    </row>
    <row r="4" spans="1:4" ht="15.75" x14ac:dyDescent="0.25">
      <c r="A4" s="83" t="s">
        <v>136</v>
      </c>
      <c r="B4" s="84"/>
      <c r="C4" s="84"/>
      <c r="D4" s="84"/>
    </row>
    <row r="5" spans="1:4" x14ac:dyDescent="0.25">
      <c r="A5" s="66" t="s">
        <v>137</v>
      </c>
      <c r="B5" s="66"/>
      <c r="C5" s="66"/>
      <c r="D5" s="66"/>
    </row>
    <row r="6" spans="1:4" x14ac:dyDescent="0.25">
      <c r="A6" s="66" t="s">
        <v>138</v>
      </c>
      <c r="B6" s="66"/>
      <c r="C6" s="66"/>
      <c r="D6" s="66"/>
    </row>
    <row r="7" spans="1:4" ht="18" customHeight="1" x14ac:dyDescent="0.25">
      <c r="A7" s="66" t="s">
        <v>139</v>
      </c>
      <c r="B7" s="66"/>
      <c r="C7" s="66"/>
      <c r="D7" s="66"/>
    </row>
    <row r="8" spans="1:4" ht="26.25" customHeight="1" x14ac:dyDescent="0.25">
      <c r="A8" s="71" t="s">
        <v>91</v>
      </c>
      <c r="B8" s="71"/>
      <c r="C8" s="71"/>
      <c r="D8" s="71"/>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2"/>
  <sheetViews>
    <sheetView workbookViewId="0">
      <selection activeCell="E24" sqref="E24"/>
    </sheetView>
  </sheetViews>
  <sheetFormatPr defaultRowHeight="15" x14ac:dyDescent="0.25"/>
  <cols>
    <col min="1" max="1" width="24.7109375" customWidth="1"/>
    <col min="2" max="4" width="14.7109375" customWidth="1"/>
  </cols>
  <sheetData>
    <row r="1" spans="1:4" x14ac:dyDescent="0.25">
      <c r="A1" s="59" t="s">
        <v>105</v>
      </c>
      <c r="B1" s="59" t="s">
        <v>106</v>
      </c>
      <c r="C1" s="85" t="s">
        <v>107</v>
      </c>
      <c r="D1" s="85" t="s">
        <v>85</v>
      </c>
    </row>
    <row r="2" spans="1:4" x14ac:dyDescent="0.25">
      <c r="A2" s="60" t="s">
        <v>120</v>
      </c>
      <c r="B2" s="86">
        <v>54</v>
      </c>
      <c r="C2" s="86">
        <v>65</v>
      </c>
      <c r="D2" s="86">
        <v>119</v>
      </c>
    </row>
    <row r="3" spans="1:4" x14ac:dyDescent="0.25">
      <c r="A3" s="60" t="s">
        <v>140</v>
      </c>
      <c r="B3" s="86">
        <v>0</v>
      </c>
      <c r="C3" s="86">
        <v>154</v>
      </c>
      <c r="D3" s="86">
        <v>154</v>
      </c>
    </row>
    <row r="4" spans="1:4" x14ac:dyDescent="0.25">
      <c r="A4" s="60" t="s">
        <v>141</v>
      </c>
      <c r="B4" s="61">
        <v>0</v>
      </c>
      <c r="C4" s="61">
        <v>0</v>
      </c>
      <c r="D4" s="86">
        <v>0</v>
      </c>
    </row>
    <row r="5" spans="1:4" x14ac:dyDescent="0.25">
      <c r="A5" s="60" t="s">
        <v>142</v>
      </c>
      <c r="B5" s="61">
        <v>0</v>
      </c>
      <c r="C5" s="61">
        <v>0</v>
      </c>
      <c r="D5" s="86">
        <v>0</v>
      </c>
    </row>
    <row r="6" spans="1:4" x14ac:dyDescent="0.25">
      <c r="A6" s="60" t="s">
        <v>143</v>
      </c>
      <c r="B6" s="86">
        <v>0</v>
      </c>
      <c r="C6" s="86">
        <v>13</v>
      </c>
      <c r="D6" s="86">
        <v>13</v>
      </c>
    </row>
    <row r="7" spans="1:4" x14ac:dyDescent="0.25">
      <c r="A7" s="60" t="s">
        <v>108</v>
      </c>
      <c r="B7" s="86">
        <v>14674</v>
      </c>
      <c r="C7" s="86">
        <v>2304</v>
      </c>
      <c r="D7" s="86">
        <v>16978</v>
      </c>
    </row>
    <row r="8" spans="1:4" x14ac:dyDescent="0.25">
      <c r="A8" s="60" t="s">
        <v>109</v>
      </c>
      <c r="B8" s="86">
        <v>1018</v>
      </c>
      <c r="C8" s="86">
        <v>132</v>
      </c>
      <c r="D8" s="86">
        <v>1150</v>
      </c>
    </row>
    <row r="9" spans="1:4" x14ac:dyDescent="0.25">
      <c r="A9" s="60" t="s">
        <v>144</v>
      </c>
      <c r="B9" s="86">
        <v>0</v>
      </c>
      <c r="C9" s="86">
        <v>186</v>
      </c>
      <c r="D9" s="86">
        <v>186</v>
      </c>
    </row>
    <row r="10" spans="1:4" x14ac:dyDescent="0.25">
      <c r="A10" s="60" t="s">
        <v>110</v>
      </c>
      <c r="B10" s="86">
        <v>175</v>
      </c>
      <c r="C10" s="86">
        <v>235</v>
      </c>
      <c r="D10" s="86">
        <v>410</v>
      </c>
    </row>
    <row r="11" spans="1:4" x14ac:dyDescent="0.25">
      <c r="A11" s="60" t="s">
        <v>121</v>
      </c>
      <c r="B11" s="86">
        <v>1</v>
      </c>
      <c r="C11" s="86">
        <v>940</v>
      </c>
      <c r="D11" s="86">
        <v>941</v>
      </c>
    </row>
    <row r="12" spans="1:4" x14ac:dyDescent="0.25">
      <c r="A12" s="87" t="s">
        <v>85</v>
      </c>
      <c r="B12" s="65">
        <v>15922</v>
      </c>
      <c r="C12" s="65">
        <v>4029</v>
      </c>
      <c r="D12" s="65">
        <v>19951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2"/>
  <sheetViews>
    <sheetView workbookViewId="0">
      <selection activeCell="G23" sqref="G23"/>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9" t="s">
        <v>105</v>
      </c>
      <c r="B1" s="67" t="s">
        <v>113</v>
      </c>
      <c r="C1" s="67" t="s">
        <v>114</v>
      </c>
      <c r="D1" s="67" t="s">
        <v>115</v>
      </c>
      <c r="E1" s="67" t="s">
        <v>116</v>
      </c>
      <c r="F1" s="67" t="s">
        <v>117</v>
      </c>
      <c r="G1" s="67" t="s">
        <v>118</v>
      </c>
      <c r="H1" s="67" t="s">
        <v>119</v>
      </c>
      <c r="I1" s="67" t="s">
        <v>85</v>
      </c>
    </row>
    <row r="2" spans="1:9" x14ac:dyDescent="0.25">
      <c r="A2" s="60" t="s">
        <v>120</v>
      </c>
      <c r="B2" s="86">
        <v>100</v>
      </c>
      <c r="C2" s="86">
        <v>5</v>
      </c>
      <c r="D2" s="86">
        <v>3</v>
      </c>
      <c r="E2" s="86">
        <v>3</v>
      </c>
      <c r="F2" s="86">
        <v>6</v>
      </c>
      <c r="G2" s="86">
        <v>0</v>
      </c>
      <c r="H2" s="86">
        <v>2</v>
      </c>
      <c r="I2" s="86">
        <v>119</v>
      </c>
    </row>
    <row r="3" spans="1:9" x14ac:dyDescent="0.25">
      <c r="A3" s="60" t="s">
        <v>140</v>
      </c>
      <c r="B3" s="86">
        <v>101</v>
      </c>
      <c r="C3" s="86">
        <v>16</v>
      </c>
      <c r="D3" s="86">
        <v>15</v>
      </c>
      <c r="E3" s="86">
        <v>6</v>
      </c>
      <c r="F3" s="86">
        <v>7</v>
      </c>
      <c r="G3" s="86">
        <v>0</v>
      </c>
      <c r="H3" s="86">
        <v>9</v>
      </c>
      <c r="I3" s="86">
        <v>154</v>
      </c>
    </row>
    <row r="4" spans="1:9" x14ac:dyDescent="0.25">
      <c r="A4" s="60" t="s">
        <v>141</v>
      </c>
      <c r="B4" s="73">
        <v>0</v>
      </c>
      <c r="C4" s="73">
        <v>0</v>
      </c>
      <c r="D4" s="73">
        <v>0</v>
      </c>
      <c r="E4" s="73">
        <v>0</v>
      </c>
      <c r="F4" s="73">
        <v>0</v>
      </c>
      <c r="G4" s="73">
        <v>0</v>
      </c>
      <c r="H4" s="73">
        <v>0</v>
      </c>
      <c r="I4" s="86">
        <v>0</v>
      </c>
    </row>
    <row r="5" spans="1:9" x14ac:dyDescent="0.25">
      <c r="A5" s="60" t="s">
        <v>142</v>
      </c>
      <c r="B5" s="73">
        <v>0</v>
      </c>
      <c r="C5" s="73">
        <v>0</v>
      </c>
      <c r="D5" s="73">
        <v>0</v>
      </c>
      <c r="E5" s="73">
        <v>0</v>
      </c>
      <c r="F5" s="73">
        <v>0</v>
      </c>
      <c r="G5" s="73">
        <v>0</v>
      </c>
      <c r="H5" s="73">
        <v>0</v>
      </c>
      <c r="I5" s="86">
        <v>0</v>
      </c>
    </row>
    <row r="6" spans="1:9" x14ac:dyDescent="0.25">
      <c r="A6" s="60" t="s">
        <v>143</v>
      </c>
      <c r="B6" s="86">
        <v>2</v>
      </c>
      <c r="C6" s="86">
        <v>2</v>
      </c>
      <c r="D6" s="86">
        <v>0</v>
      </c>
      <c r="E6" s="86">
        <v>0</v>
      </c>
      <c r="F6" s="86">
        <v>0</v>
      </c>
      <c r="G6" s="86">
        <v>0</v>
      </c>
      <c r="H6" s="86">
        <v>9</v>
      </c>
      <c r="I6" s="86">
        <v>13</v>
      </c>
    </row>
    <row r="7" spans="1:9" x14ac:dyDescent="0.25">
      <c r="A7" s="60" t="s">
        <v>108</v>
      </c>
      <c r="B7" s="86">
        <v>8836</v>
      </c>
      <c r="C7" s="86">
        <v>2005</v>
      </c>
      <c r="D7" s="86">
        <v>2504</v>
      </c>
      <c r="E7" s="86">
        <v>464</v>
      </c>
      <c r="F7" s="86">
        <v>298</v>
      </c>
      <c r="G7" s="86">
        <v>1001</v>
      </c>
      <c r="H7" s="86">
        <v>1871</v>
      </c>
      <c r="I7" s="86">
        <v>16978</v>
      </c>
    </row>
    <row r="8" spans="1:9" x14ac:dyDescent="0.25">
      <c r="A8" s="60" t="s">
        <v>109</v>
      </c>
      <c r="B8" s="86">
        <v>360</v>
      </c>
      <c r="C8" s="86">
        <v>560</v>
      </c>
      <c r="D8" s="86">
        <v>71</v>
      </c>
      <c r="E8" s="86">
        <v>0</v>
      </c>
      <c r="F8" s="86">
        <v>15</v>
      </c>
      <c r="G8" s="86">
        <v>0</v>
      </c>
      <c r="H8" s="86">
        <v>144</v>
      </c>
      <c r="I8" s="86">
        <v>1150</v>
      </c>
    </row>
    <row r="9" spans="1:9" x14ac:dyDescent="0.25">
      <c r="A9" s="60" t="s">
        <v>144</v>
      </c>
      <c r="B9" s="86">
        <v>101</v>
      </c>
      <c r="C9" s="86">
        <v>69</v>
      </c>
      <c r="D9" s="86">
        <v>15</v>
      </c>
      <c r="E9" s="86">
        <v>0</v>
      </c>
      <c r="F9" s="86">
        <v>1</v>
      </c>
      <c r="G9" s="86">
        <v>0</v>
      </c>
      <c r="H9" s="86">
        <v>0</v>
      </c>
      <c r="I9" s="86">
        <v>186</v>
      </c>
    </row>
    <row r="10" spans="1:9" x14ac:dyDescent="0.25">
      <c r="A10" s="60" t="s">
        <v>110</v>
      </c>
      <c r="B10" s="86">
        <v>75</v>
      </c>
      <c r="C10" s="86">
        <v>90</v>
      </c>
      <c r="D10" s="86">
        <v>30</v>
      </c>
      <c r="E10" s="86">
        <v>8</v>
      </c>
      <c r="F10" s="86">
        <v>43</v>
      </c>
      <c r="G10" s="86">
        <v>4</v>
      </c>
      <c r="H10" s="86">
        <v>160</v>
      </c>
      <c r="I10" s="86">
        <v>410</v>
      </c>
    </row>
    <row r="11" spans="1:9" x14ac:dyDescent="0.25">
      <c r="A11" s="60" t="s">
        <v>121</v>
      </c>
      <c r="B11" s="86">
        <v>458</v>
      </c>
      <c r="C11" s="86">
        <v>239</v>
      </c>
      <c r="D11" s="86">
        <v>69</v>
      </c>
      <c r="E11" s="86">
        <v>66</v>
      </c>
      <c r="F11" s="86">
        <v>21</v>
      </c>
      <c r="G11" s="86">
        <v>2</v>
      </c>
      <c r="H11" s="86">
        <v>86</v>
      </c>
      <c r="I11" s="86">
        <v>941</v>
      </c>
    </row>
    <row r="12" spans="1:9" x14ac:dyDescent="0.25">
      <c r="A12" s="69" t="s">
        <v>85</v>
      </c>
      <c r="B12" s="70">
        <v>10033</v>
      </c>
      <c r="C12" s="70">
        <v>2986</v>
      </c>
      <c r="D12" s="70">
        <v>2707</v>
      </c>
      <c r="E12" s="70">
        <v>547</v>
      </c>
      <c r="F12" s="70">
        <v>391</v>
      </c>
      <c r="G12" s="70">
        <v>1007</v>
      </c>
      <c r="H12" s="70">
        <v>2281</v>
      </c>
      <c r="I12" s="70">
        <v>19951</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2"/>
  <sheetViews>
    <sheetView workbookViewId="0">
      <selection activeCell="I29" sqref="I29:J29"/>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9" t="s">
        <v>105</v>
      </c>
      <c r="B1" s="67" t="s">
        <v>123</v>
      </c>
      <c r="C1" s="67" t="s">
        <v>124</v>
      </c>
      <c r="D1" s="67" t="s">
        <v>125</v>
      </c>
      <c r="E1" s="67" t="s">
        <v>126</v>
      </c>
      <c r="F1" s="67" t="s">
        <v>127</v>
      </c>
      <c r="G1" s="67" t="s">
        <v>145</v>
      </c>
      <c r="H1" s="67" t="s">
        <v>146</v>
      </c>
      <c r="I1" s="67" t="s">
        <v>147</v>
      </c>
      <c r="J1" s="72" t="s">
        <v>85</v>
      </c>
    </row>
    <row r="2" spans="1:10" x14ac:dyDescent="0.25">
      <c r="A2" s="60" t="s">
        <v>120</v>
      </c>
      <c r="B2" s="86">
        <v>2</v>
      </c>
      <c r="C2" s="86">
        <v>1</v>
      </c>
      <c r="D2" s="86">
        <v>18</v>
      </c>
      <c r="E2" s="86">
        <v>11</v>
      </c>
      <c r="F2" s="86">
        <v>12</v>
      </c>
      <c r="G2" s="86">
        <v>29</v>
      </c>
      <c r="H2" s="86">
        <v>37</v>
      </c>
      <c r="I2" s="86">
        <v>9</v>
      </c>
      <c r="J2" s="86">
        <v>119</v>
      </c>
    </row>
    <row r="3" spans="1:10" x14ac:dyDescent="0.25">
      <c r="A3" s="60" t="s">
        <v>140</v>
      </c>
      <c r="B3" s="86">
        <v>11</v>
      </c>
      <c r="C3" s="86">
        <v>1</v>
      </c>
      <c r="D3" s="86">
        <v>27</v>
      </c>
      <c r="E3" s="86">
        <v>37</v>
      </c>
      <c r="F3" s="86">
        <v>39</v>
      </c>
      <c r="G3" s="86">
        <v>33</v>
      </c>
      <c r="H3" s="86">
        <v>6</v>
      </c>
      <c r="I3" s="86">
        <v>0</v>
      </c>
      <c r="J3" s="86">
        <v>154</v>
      </c>
    </row>
    <row r="4" spans="1:10" x14ac:dyDescent="0.25">
      <c r="A4" s="60" t="s">
        <v>141</v>
      </c>
      <c r="B4" s="73">
        <v>0</v>
      </c>
      <c r="C4" s="73">
        <v>0</v>
      </c>
      <c r="D4" s="73">
        <v>0</v>
      </c>
      <c r="E4" s="73">
        <v>0</v>
      </c>
      <c r="F4" s="73">
        <v>0</v>
      </c>
      <c r="G4" s="73">
        <v>0</v>
      </c>
      <c r="H4" s="73">
        <v>0</v>
      </c>
      <c r="I4" s="73">
        <v>0</v>
      </c>
      <c r="J4" s="86">
        <v>0</v>
      </c>
    </row>
    <row r="5" spans="1:10" x14ac:dyDescent="0.25">
      <c r="A5" s="60" t="s">
        <v>142</v>
      </c>
      <c r="B5" s="73">
        <v>0</v>
      </c>
      <c r="C5" s="73">
        <v>0</v>
      </c>
      <c r="D5" s="73">
        <v>0</v>
      </c>
      <c r="E5" s="73">
        <v>0</v>
      </c>
      <c r="F5" s="73">
        <v>0</v>
      </c>
      <c r="G5" s="73">
        <v>0</v>
      </c>
      <c r="H5" s="73">
        <v>0</v>
      </c>
      <c r="I5" s="73">
        <v>0</v>
      </c>
      <c r="J5" s="86">
        <v>0</v>
      </c>
    </row>
    <row r="6" spans="1:10" x14ac:dyDescent="0.25">
      <c r="A6" s="60" t="s">
        <v>143</v>
      </c>
      <c r="B6" s="86">
        <v>7</v>
      </c>
      <c r="C6" s="86">
        <v>0</v>
      </c>
      <c r="D6" s="86">
        <v>1</v>
      </c>
      <c r="E6" s="86">
        <v>0</v>
      </c>
      <c r="F6" s="86">
        <v>1</v>
      </c>
      <c r="G6" s="86">
        <v>3</v>
      </c>
      <c r="H6" s="86">
        <v>1</v>
      </c>
      <c r="I6" s="86">
        <v>0</v>
      </c>
      <c r="J6" s="86">
        <v>13</v>
      </c>
    </row>
    <row r="7" spans="1:10" x14ac:dyDescent="0.25">
      <c r="A7" s="60" t="s">
        <v>108</v>
      </c>
      <c r="B7" s="86">
        <v>237</v>
      </c>
      <c r="C7" s="86">
        <v>70</v>
      </c>
      <c r="D7" s="86">
        <v>1665</v>
      </c>
      <c r="E7" s="86">
        <v>1231</v>
      </c>
      <c r="F7" s="86">
        <v>1483</v>
      </c>
      <c r="G7" s="86">
        <v>7056</v>
      </c>
      <c r="H7" s="86">
        <v>4113</v>
      </c>
      <c r="I7" s="86">
        <v>1124</v>
      </c>
      <c r="J7" s="86">
        <v>16978</v>
      </c>
    </row>
    <row r="8" spans="1:10" x14ac:dyDescent="0.25">
      <c r="A8" s="60" t="s">
        <v>109</v>
      </c>
      <c r="B8" s="86">
        <v>829</v>
      </c>
      <c r="C8" s="86">
        <v>321</v>
      </c>
      <c r="D8" s="86">
        <v>0</v>
      </c>
      <c r="E8" s="86">
        <v>0</v>
      </c>
      <c r="F8" s="86">
        <v>0</v>
      </c>
      <c r="G8" s="86">
        <v>0</v>
      </c>
      <c r="H8" s="86">
        <v>0</v>
      </c>
      <c r="I8" s="86">
        <v>0</v>
      </c>
      <c r="J8" s="86">
        <v>1150</v>
      </c>
    </row>
    <row r="9" spans="1:10" x14ac:dyDescent="0.25">
      <c r="A9" s="60" t="s">
        <v>144</v>
      </c>
      <c r="B9" s="86">
        <v>0</v>
      </c>
      <c r="C9" s="86">
        <v>0</v>
      </c>
      <c r="D9" s="86">
        <v>6</v>
      </c>
      <c r="E9" s="86">
        <v>19</v>
      </c>
      <c r="F9" s="86">
        <v>24</v>
      </c>
      <c r="G9" s="86">
        <v>102</v>
      </c>
      <c r="H9" s="86">
        <v>24</v>
      </c>
      <c r="I9" s="86">
        <v>11</v>
      </c>
      <c r="J9" s="86">
        <v>186</v>
      </c>
    </row>
    <row r="10" spans="1:10" x14ac:dyDescent="0.25">
      <c r="A10" s="60" t="s">
        <v>110</v>
      </c>
      <c r="B10" s="86">
        <v>167</v>
      </c>
      <c r="C10" s="86">
        <v>13</v>
      </c>
      <c r="D10" s="86">
        <v>45</v>
      </c>
      <c r="E10" s="86">
        <v>53</v>
      </c>
      <c r="F10" s="86">
        <v>45</v>
      </c>
      <c r="G10" s="86">
        <v>77</v>
      </c>
      <c r="H10" s="86">
        <v>9</v>
      </c>
      <c r="I10" s="86">
        <v>1</v>
      </c>
      <c r="J10" s="86">
        <v>410</v>
      </c>
    </row>
    <row r="11" spans="1:10" x14ac:dyDescent="0.25">
      <c r="A11" s="60" t="s">
        <v>121</v>
      </c>
      <c r="B11" s="86">
        <v>1</v>
      </c>
      <c r="C11" s="86">
        <v>1</v>
      </c>
      <c r="D11" s="86">
        <v>124</v>
      </c>
      <c r="E11" s="86">
        <v>99</v>
      </c>
      <c r="F11" s="86">
        <v>57</v>
      </c>
      <c r="G11" s="86">
        <v>177</v>
      </c>
      <c r="H11" s="86">
        <v>397</v>
      </c>
      <c r="I11" s="86">
        <v>85</v>
      </c>
      <c r="J11" s="86">
        <v>941</v>
      </c>
    </row>
    <row r="12" spans="1:10" x14ac:dyDescent="0.25">
      <c r="A12" s="69" t="s">
        <v>85</v>
      </c>
      <c r="B12" s="74">
        <v>1254</v>
      </c>
      <c r="C12" s="74">
        <v>407</v>
      </c>
      <c r="D12" s="74">
        <v>1886</v>
      </c>
      <c r="E12" s="74">
        <v>1450</v>
      </c>
      <c r="F12" s="74">
        <v>1661</v>
      </c>
      <c r="G12" s="74">
        <v>7477</v>
      </c>
      <c r="H12" s="74">
        <v>4587</v>
      </c>
      <c r="I12" s="74">
        <v>1230</v>
      </c>
      <c r="J12" s="74">
        <v>19951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6"/>
  <sheetViews>
    <sheetView workbookViewId="0">
      <selection activeCell="E18" sqref="E18:E19"/>
    </sheetView>
  </sheetViews>
  <sheetFormatPr defaultRowHeight="15" x14ac:dyDescent="0.25"/>
  <cols>
    <col min="1" max="1" width="24.7109375" customWidth="1"/>
    <col min="2" max="5" width="12.7109375" customWidth="1"/>
  </cols>
  <sheetData>
    <row r="1" spans="1:7" ht="15.75" x14ac:dyDescent="0.25">
      <c r="A1" s="78"/>
      <c r="B1" s="79" t="s">
        <v>129</v>
      </c>
      <c r="C1" s="79"/>
      <c r="D1" s="88" t="s">
        <v>130</v>
      </c>
      <c r="E1" s="88"/>
    </row>
    <row r="2" spans="1:7" x14ac:dyDescent="0.25">
      <c r="A2" s="59" t="s">
        <v>105</v>
      </c>
      <c r="B2" s="59" t="s">
        <v>106</v>
      </c>
      <c r="C2" s="59" t="s">
        <v>107</v>
      </c>
      <c r="D2" s="59" t="s">
        <v>131</v>
      </c>
      <c r="E2" s="59" t="s">
        <v>107</v>
      </c>
    </row>
    <row r="3" spans="1:7" x14ac:dyDescent="0.25">
      <c r="A3" s="60" t="s">
        <v>108</v>
      </c>
      <c r="B3" s="89">
        <v>13563</v>
      </c>
      <c r="C3" s="89">
        <v>2733</v>
      </c>
      <c r="D3" s="89">
        <v>15784</v>
      </c>
      <c r="E3" s="89">
        <v>1875</v>
      </c>
    </row>
    <row r="4" spans="1:7" x14ac:dyDescent="0.25">
      <c r="A4" s="62" t="s">
        <v>111</v>
      </c>
      <c r="B4" s="80">
        <v>2327</v>
      </c>
      <c r="C4" s="80">
        <v>2391</v>
      </c>
      <c r="D4" s="80">
        <v>169</v>
      </c>
      <c r="E4" s="80">
        <v>1059</v>
      </c>
    </row>
    <row r="5" spans="1:7" x14ac:dyDescent="0.25">
      <c r="A5" s="69" t="s">
        <v>85</v>
      </c>
      <c r="B5" s="81">
        <v>15890</v>
      </c>
      <c r="C5" s="81">
        <v>5124</v>
      </c>
      <c r="D5" s="81">
        <v>15953</v>
      </c>
      <c r="E5" s="81">
        <v>2934</v>
      </c>
      <c r="G5" s="82"/>
    </row>
    <row r="6" spans="1:7" ht="29.25" customHeight="1" x14ac:dyDescent="0.25">
      <c r="A6" s="66" t="s">
        <v>148</v>
      </c>
      <c r="B6" s="66"/>
      <c r="C6" s="66"/>
      <c r="D6" s="66"/>
      <c r="E6" s="66"/>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90" t="s">
        <v>149</v>
      </c>
      <c r="B1" s="90"/>
      <c r="C1" s="90"/>
      <c r="D1" s="90"/>
    </row>
    <row r="2" spans="1:4" ht="22.5" customHeight="1" x14ac:dyDescent="0.25">
      <c r="A2" s="66" t="s">
        <v>134</v>
      </c>
      <c r="B2" s="66"/>
      <c r="C2" s="66"/>
      <c r="D2" s="66"/>
    </row>
    <row r="3" spans="1:4" ht="18.75" customHeight="1" x14ac:dyDescent="0.25">
      <c r="A3" s="66" t="s">
        <v>135</v>
      </c>
      <c r="B3" s="66"/>
      <c r="C3" s="66"/>
      <c r="D3" s="66"/>
    </row>
    <row r="4" spans="1:4" ht="18.75" customHeight="1" x14ac:dyDescent="0.25">
      <c r="A4" s="83" t="s">
        <v>136</v>
      </c>
      <c r="B4" s="84"/>
      <c r="C4" s="84"/>
      <c r="D4" s="84"/>
    </row>
    <row r="5" spans="1:4" ht="18.75" customHeight="1" x14ac:dyDescent="0.25">
      <c r="A5" s="66" t="s">
        <v>137</v>
      </c>
      <c r="B5" s="66"/>
      <c r="C5" s="66"/>
      <c r="D5" s="66"/>
    </row>
    <row r="6" spans="1:4" ht="18" customHeight="1" x14ac:dyDescent="0.25">
      <c r="A6" s="66" t="s">
        <v>138</v>
      </c>
      <c r="B6" s="66"/>
      <c r="C6" s="66"/>
      <c r="D6" s="66"/>
    </row>
    <row r="7" spans="1:4" ht="22.5" customHeight="1" x14ac:dyDescent="0.25">
      <c r="A7" s="66" t="s">
        <v>139</v>
      </c>
      <c r="B7" s="66"/>
      <c r="C7" s="66"/>
      <c r="D7" s="66"/>
    </row>
    <row r="8" spans="1:4" ht="33.75" customHeight="1" x14ac:dyDescent="0.25">
      <c r="A8" s="71" t="s">
        <v>91</v>
      </c>
      <c r="B8" s="71"/>
      <c r="C8" s="71"/>
      <c r="D8" s="7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workbookViewId="0">
      <selection activeCell="G24" sqref="G24"/>
    </sheetView>
  </sheetViews>
  <sheetFormatPr defaultRowHeight="15" x14ac:dyDescent="0.25"/>
  <cols>
    <col min="1" max="1" width="24.7109375" customWidth="1"/>
    <col min="2" max="4" width="14.7109375" customWidth="1"/>
  </cols>
  <sheetData>
    <row r="1" spans="1:5" x14ac:dyDescent="0.25">
      <c r="A1" s="59" t="s">
        <v>105</v>
      </c>
      <c r="B1" s="59" t="s">
        <v>106</v>
      </c>
      <c r="C1" s="59" t="s">
        <v>107</v>
      </c>
      <c r="D1" s="59" t="s">
        <v>85</v>
      </c>
    </row>
    <row r="2" spans="1:5" x14ac:dyDescent="0.25">
      <c r="A2" s="60" t="s">
        <v>108</v>
      </c>
      <c r="B2" s="61">
        <v>1620003</v>
      </c>
      <c r="C2" s="61">
        <v>143837</v>
      </c>
      <c r="D2" s="61">
        <v>1763840</v>
      </c>
    </row>
    <row r="3" spans="1:5" x14ac:dyDescent="0.25">
      <c r="A3" s="62" t="s">
        <v>109</v>
      </c>
      <c r="B3" s="61">
        <v>344719</v>
      </c>
      <c r="C3" s="61">
        <v>53278</v>
      </c>
      <c r="D3" s="61">
        <v>397998</v>
      </c>
      <c r="E3" s="82"/>
    </row>
    <row r="4" spans="1:5" x14ac:dyDescent="0.25">
      <c r="A4" s="63" t="s">
        <v>110</v>
      </c>
      <c r="B4" s="61">
        <v>252156</v>
      </c>
      <c r="C4" s="61">
        <v>176338</v>
      </c>
      <c r="D4" s="61">
        <v>428495</v>
      </c>
    </row>
    <row r="5" spans="1:5" x14ac:dyDescent="0.25">
      <c r="A5" s="63" t="s">
        <v>111</v>
      </c>
      <c r="B5" s="61">
        <v>17627</v>
      </c>
      <c r="C5" s="61">
        <v>229917</v>
      </c>
      <c r="D5" s="61">
        <v>247542</v>
      </c>
      <c r="E5" s="82"/>
    </row>
    <row r="6" spans="1:5" x14ac:dyDescent="0.25">
      <c r="A6" s="64" t="s">
        <v>85</v>
      </c>
      <c r="B6" s="65">
        <v>2234505</v>
      </c>
      <c r="C6" s="65">
        <v>603370</v>
      </c>
      <c r="D6" s="65">
        <v>2837875</v>
      </c>
    </row>
    <row r="7" spans="1:5" ht="39" customHeight="1" x14ac:dyDescent="0.25">
      <c r="A7" s="66" t="s">
        <v>150</v>
      </c>
      <c r="B7" s="66"/>
      <c r="C7" s="66"/>
      <c r="D7" s="66"/>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
  <sheetViews>
    <sheetView workbookViewId="0">
      <selection activeCell="F22" sqref="F22:G2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9" t="s">
        <v>105</v>
      </c>
      <c r="B1" s="67" t="s">
        <v>113</v>
      </c>
      <c r="C1" s="67" t="s">
        <v>114</v>
      </c>
      <c r="D1" s="67" t="s">
        <v>115</v>
      </c>
      <c r="E1" s="67" t="s">
        <v>116</v>
      </c>
      <c r="F1" s="67" t="s">
        <v>117</v>
      </c>
      <c r="G1" s="67" t="s">
        <v>118</v>
      </c>
      <c r="H1" s="67" t="s">
        <v>119</v>
      </c>
      <c r="I1" s="67" t="s">
        <v>85</v>
      </c>
    </row>
    <row r="2" spans="1:9" x14ac:dyDescent="0.25">
      <c r="A2" s="60" t="s">
        <v>108</v>
      </c>
      <c r="B2" s="68">
        <v>1254804</v>
      </c>
      <c r="C2" s="68">
        <v>238176</v>
      </c>
      <c r="D2" s="68">
        <v>109923</v>
      </c>
      <c r="E2" s="68">
        <v>40396</v>
      </c>
      <c r="F2" s="68">
        <v>27750</v>
      </c>
      <c r="G2" s="68">
        <v>33728</v>
      </c>
      <c r="H2" s="68">
        <v>59062</v>
      </c>
      <c r="I2" s="68">
        <v>1763840</v>
      </c>
    </row>
    <row r="3" spans="1:9" x14ac:dyDescent="0.25">
      <c r="A3" s="62" t="s">
        <v>111</v>
      </c>
      <c r="B3" s="68">
        <v>422057</v>
      </c>
      <c r="C3" s="68">
        <v>347044</v>
      </c>
      <c r="D3" s="68">
        <v>95936</v>
      </c>
      <c r="E3" s="68">
        <v>11442</v>
      </c>
      <c r="F3" s="68">
        <v>120832</v>
      </c>
      <c r="G3" s="68">
        <v>3662</v>
      </c>
      <c r="H3" s="68">
        <v>73063</v>
      </c>
      <c r="I3" s="68">
        <v>1074035</v>
      </c>
    </row>
    <row r="4" spans="1:9" x14ac:dyDescent="0.25">
      <c r="A4" s="69" t="s">
        <v>85</v>
      </c>
      <c r="B4" s="70">
        <v>1676861</v>
      </c>
      <c r="C4" s="70">
        <v>585220</v>
      </c>
      <c r="D4" s="70">
        <v>205859</v>
      </c>
      <c r="E4" s="70">
        <v>51838</v>
      </c>
      <c r="F4" s="70">
        <v>148582</v>
      </c>
      <c r="G4" s="70">
        <v>37390</v>
      </c>
      <c r="H4" s="70">
        <v>132125</v>
      </c>
      <c r="I4" s="70">
        <v>2837875</v>
      </c>
    </row>
    <row r="5" spans="1:9" ht="18.75" customHeight="1" x14ac:dyDescent="0.25">
      <c r="A5" s="71" t="s">
        <v>151</v>
      </c>
      <c r="B5" s="71"/>
      <c r="C5" s="71"/>
      <c r="D5" s="71"/>
      <c r="E5" s="71"/>
      <c r="F5" s="71"/>
      <c r="G5" s="71"/>
      <c r="H5" s="71"/>
      <c r="I5" s="71"/>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
  <sheetViews>
    <sheetView workbookViewId="0">
      <selection activeCell="H19" sqref="H19"/>
    </sheetView>
  </sheetViews>
  <sheetFormatPr defaultColWidth="24.5703125" defaultRowHeight="15" x14ac:dyDescent="0.25"/>
  <cols>
    <col min="1" max="1" width="20.7109375" style="15" customWidth="1"/>
    <col min="2" max="2" width="13.140625" style="15" customWidth="1"/>
    <col min="3" max="3" width="12.85546875" style="15" customWidth="1"/>
    <col min="4" max="4" width="12.42578125" style="15" customWidth="1"/>
    <col min="5" max="5" width="12.7109375" style="15" customWidth="1"/>
    <col min="6" max="6" width="12.140625" style="15" customWidth="1"/>
    <col min="7" max="16384" width="24.5703125" style="15"/>
  </cols>
  <sheetData>
    <row r="1" spans="1:6" ht="28.5" customHeight="1" x14ac:dyDescent="0.25">
      <c r="A1" s="13"/>
      <c r="B1" s="14" t="s">
        <v>69</v>
      </c>
      <c r="C1" s="14" t="s">
        <v>70</v>
      </c>
      <c r="D1" s="14" t="s">
        <v>71</v>
      </c>
      <c r="E1" s="14" t="s">
        <v>72</v>
      </c>
      <c r="F1" s="14" t="s">
        <v>73</v>
      </c>
    </row>
    <row r="2" spans="1:6" x14ac:dyDescent="0.25">
      <c r="A2" s="16" t="s">
        <v>74</v>
      </c>
      <c r="B2" s="17">
        <v>345862180</v>
      </c>
      <c r="C2" s="17">
        <v>349362164</v>
      </c>
      <c r="D2" s="17">
        <v>341206454</v>
      </c>
      <c r="E2" s="17">
        <v>344249003</v>
      </c>
      <c r="F2" s="17">
        <v>337528083</v>
      </c>
    </row>
    <row r="3" spans="1:6" ht="15" customHeight="1" x14ac:dyDescent="0.25">
      <c r="A3" s="18" t="s">
        <v>75</v>
      </c>
      <c r="B3" s="19">
        <v>217770386</v>
      </c>
      <c r="C3" s="19">
        <v>219272812</v>
      </c>
      <c r="D3" s="19">
        <v>211284292</v>
      </c>
      <c r="E3" s="19">
        <v>214292860</v>
      </c>
      <c r="F3" s="19">
        <v>206960968</v>
      </c>
    </row>
    <row r="4" spans="1:6" ht="15" customHeight="1" x14ac:dyDescent="0.25">
      <c r="A4" s="18" t="s">
        <v>76</v>
      </c>
      <c r="B4" s="19">
        <v>128091794</v>
      </c>
      <c r="C4" s="19">
        <v>130089351</v>
      </c>
      <c r="D4" s="19">
        <v>129922162</v>
      </c>
      <c r="E4" s="19">
        <v>129956143</v>
      </c>
      <c r="F4" s="19">
        <v>130567115</v>
      </c>
    </row>
    <row r="5" spans="1:6" ht="15" customHeight="1" x14ac:dyDescent="0.25">
      <c r="A5" s="20" t="s">
        <v>77</v>
      </c>
      <c r="B5" s="17">
        <v>15887351</v>
      </c>
      <c r="C5" s="17">
        <v>15969028</v>
      </c>
      <c r="D5" s="17">
        <v>16003903</v>
      </c>
      <c r="E5" s="17">
        <v>15903169</v>
      </c>
      <c r="F5" s="17">
        <v>15640161</v>
      </c>
    </row>
    <row r="6" spans="1:6" ht="15" customHeight="1" x14ac:dyDescent="0.25">
      <c r="A6" s="18" t="s">
        <v>78</v>
      </c>
      <c r="B6" s="21" t="s">
        <v>79</v>
      </c>
      <c r="C6" s="21" t="s">
        <v>79</v>
      </c>
      <c r="D6" s="21" t="s">
        <v>79</v>
      </c>
      <c r="E6" s="21" t="s">
        <v>79</v>
      </c>
      <c r="F6" s="21" t="s">
        <v>79</v>
      </c>
    </row>
    <row r="7" spans="1:6" ht="15" customHeight="1" x14ac:dyDescent="0.25">
      <c r="A7" s="18" t="s">
        <v>76</v>
      </c>
      <c r="B7" s="19">
        <v>15887351</v>
      </c>
      <c r="C7" s="19">
        <v>15969028</v>
      </c>
      <c r="D7" s="19">
        <v>16003903</v>
      </c>
      <c r="E7" s="19">
        <v>15903169</v>
      </c>
      <c r="F7" s="19">
        <v>15640161</v>
      </c>
    </row>
    <row r="8" spans="1:6" ht="15" customHeight="1" x14ac:dyDescent="0.25">
      <c r="A8" s="20" t="s">
        <v>80</v>
      </c>
      <c r="B8" s="17">
        <v>7897758</v>
      </c>
      <c r="C8" s="17">
        <v>7868889</v>
      </c>
      <c r="D8" s="17">
        <v>7571800</v>
      </c>
      <c r="E8" s="17">
        <v>7439286</v>
      </c>
      <c r="F8" s="17">
        <v>7623908</v>
      </c>
    </row>
    <row r="9" spans="1:6" ht="15" customHeight="1" x14ac:dyDescent="0.25">
      <c r="A9" s="18" t="s">
        <v>78</v>
      </c>
      <c r="B9" s="19">
        <v>1965172</v>
      </c>
      <c r="C9" s="19">
        <v>1902599</v>
      </c>
      <c r="D9" s="19">
        <v>1929613</v>
      </c>
      <c r="E9" s="19">
        <v>1899060</v>
      </c>
      <c r="F9" s="19">
        <v>2059259</v>
      </c>
    </row>
    <row r="10" spans="1:6" ht="15" customHeight="1" x14ac:dyDescent="0.25">
      <c r="A10" s="18" t="s">
        <v>76</v>
      </c>
      <c r="B10" s="19">
        <v>5932585</v>
      </c>
      <c r="C10" s="19">
        <v>5966290</v>
      </c>
      <c r="D10" s="19">
        <v>5642187</v>
      </c>
      <c r="E10" s="19">
        <v>5540226</v>
      </c>
      <c r="F10" s="19">
        <v>5564649</v>
      </c>
    </row>
    <row r="11" spans="1:6" ht="15" customHeight="1" x14ac:dyDescent="0.25">
      <c r="A11" s="20" t="s">
        <v>81</v>
      </c>
      <c r="B11" s="22">
        <v>31450000</v>
      </c>
      <c r="C11" s="22">
        <v>31450000</v>
      </c>
      <c r="D11" s="22">
        <v>31450000</v>
      </c>
      <c r="E11" s="22">
        <v>31450000</v>
      </c>
      <c r="F11" s="22">
        <v>31450000</v>
      </c>
    </row>
    <row r="12" spans="1:6" ht="15" customHeight="1" x14ac:dyDescent="0.25">
      <c r="A12" s="18" t="s">
        <v>78</v>
      </c>
      <c r="B12" s="23" t="s">
        <v>82</v>
      </c>
      <c r="C12" s="23" t="s">
        <v>82</v>
      </c>
      <c r="D12" s="23" t="s">
        <v>82</v>
      </c>
      <c r="E12" s="23" t="s">
        <v>82</v>
      </c>
      <c r="F12" s="23" t="s">
        <v>82</v>
      </c>
    </row>
    <row r="13" spans="1:6" ht="15" customHeight="1" x14ac:dyDescent="0.25">
      <c r="A13" s="18" t="s">
        <v>76</v>
      </c>
      <c r="B13" s="23" t="s">
        <v>82</v>
      </c>
      <c r="C13" s="23" t="s">
        <v>82</v>
      </c>
      <c r="D13" s="23" t="s">
        <v>82</v>
      </c>
      <c r="E13" s="23" t="s">
        <v>82</v>
      </c>
      <c r="F13" s="23" t="s">
        <v>82</v>
      </c>
    </row>
    <row r="14" spans="1:6" ht="15" customHeight="1" x14ac:dyDescent="0.25">
      <c r="A14" s="20" t="s">
        <v>83</v>
      </c>
      <c r="B14" s="22">
        <v>4420000</v>
      </c>
      <c r="C14" s="22">
        <v>4420000</v>
      </c>
      <c r="D14" s="22">
        <v>4420000</v>
      </c>
      <c r="E14" s="22">
        <v>4420000</v>
      </c>
      <c r="F14" s="22">
        <v>4420000</v>
      </c>
    </row>
    <row r="15" spans="1:6" ht="15" customHeight="1" x14ac:dyDescent="0.25">
      <c r="A15" s="18" t="s">
        <v>78</v>
      </c>
      <c r="B15" s="23" t="s">
        <v>82</v>
      </c>
      <c r="C15" s="23" t="s">
        <v>82</v>
      </c>
      <c r="D15" s="23" t="s">
        <v>82</v>
      </c>
      <c r="E15" s="23" t="s">
        <v>82</v>
      </c>
      <c r="F15" s="23" t="s">
        <v>82</v>
      </c>
    </row>
    <row r="16" spans="1:6" ht="15" customHeight="1" x14ac:dyDescent="0.25">
      <c r="A16" s="18" t="s">
        <v>76</v>
      </c>
      <c r="B16" s="23" t="s">
        <v>82</v>
      </c>
      <c r="C16" s="23" t="s">
        <v>82</v>
      </c>
      <c r="D16" s="23" t="s">
        <v>82</v>
      </c>
      <c r="E16" s="23" t="s">
        <v>82</v>
      </c>
      <c r="F16" s="23" t="s">
        <v>82</v>
      </c>
    </row>
    <row r="17" spans="1:6" ht="24.75" customHeight="1" x14ac:dyDescent="0.25">
      <c r="A17" s="20" t="s">
        <v>84</v>
      </c>
      <c r="B17" s="22">
        <v>1700000</v>
      </c>
      <c r="C17" s="22">
        <v>1700000</v>
      </c>
      <c r="D17" s="22">
        <v>1700000</v>
      </c>
      <c r="E17" s="22">
        <v>1700000</v>
      </c>
      <c r="F17" s="22">
        <v>1700000</v>
      </c>
    </row>
    <row r="18" spans="1:6" ht="14.25" customHeight="1" x14ac:dyDescent="0.25">
      <c r="A18" s="18" t="s">
        <v>78</v>
      </c>
      <c r="B18" s="23" t="s">
        <v>82</v>
      </c>
      <c r="C18" s="23" t="s">
        <v>82</v>
      </c>
      <c r="D18" s="23" t="s">
        <v>82</v>
      </c>
      <c r="E18" s="23" t="s">
        <v>82</v>
      </c>
      <c r="F18" s="23" t="s">
        <v>82</v>
      </c>
    </row>
    <row r="19" spans="1:6" ht="14.25" customHeight="1" x14ac:dyDescent="0.25">
      <c r="A19" s="18" t="s">
        <v>76</v>
      </c>
      <c r="B19" s="23" t="s">
        <v>82</v>
      </c>
      <c r="C19" s="23" t="s">
        <v>82</v>
      </c>
      <c r="D19" s="23" t="s">
        <v>82</v>
      </c>
      <c r="E19" s="23" t="s">
        <v>82</v>
      </c>
      <c r="F19" s="23" t="s">
        <v>82</v>
      </c>
    </row>
    <row r="20" spans="1:6" ht="15.95" customHeight="1" x14ac:dyDescent="0.25">
      <c r="A20" s="20" t="s">
        <v>85</v>
      </c>
      <c r="B20" s="22">
        <v>407217290</v>
      </c>
      <c r="C20" s="22">
        <v>410770081</v>
      </c>
      <c r="D20" s="22">
        <v>402352157</v>
      </c>
      <c r="E20" s="22">
        <v>405161458</v>
      </c>
      <c r="F20" s="22">
        <v>398362152</v>
      </c>
    </row>
    <row r="21" spans="1:6" ht="15.95" customHeight="1" x14ac:dyDescent="0.25">
      <c r="A21" s="24"/>
      <c r="B21" s="24"/>
      <c r="C21" s="24"/>
      <c r="D21" s="24"/>
      <c r="E21" s="24"/>
      <c r="F21" s="24"/>
    </row>
    <row r="22" spans="1:6" ht="57" customHeight="1" x14ac:dyDescent="0.25">
      <c r="A22" s="25" t="s">
        <v>86</v>
      </c>
      <c r="B22" s="26"/>
      <c r="C22" s="26"/>
      <c r="D22" s="26"/>
      <c r="E22" s="26"/>
      <c r="F22" s="27"/>
    </row>
    <row r="23" spans="1:6" ht="17.25" customHeight="1" x14ac:dyDescent="0.25">
      <c r="A23" s="28" t="s">
        <v>87</v>
      </c>
      <c r="B23" s="29"/>
      <c r="C23" s="29"/>
      <c r="D23" s="29"/>
      <c r="E23" s="29"/>
      <c r="F23" s="30"/>
    </row>
    <row r="24" spans="1:6" ht="15" customHeight="1" x14ac:dyDescent="0.25">
      <c r="A24" s="28" t="s">
        <v>88</v>
      </c>
      <c r="B24" s="29"/>
      <c r="C24" s="29"/>
      <c r="D24" s="29"/>
      <c r="E24" s="29"/>
      <c r="F24" s="30"/>
    </row>
    <row r="25" spans="1:6" ht="15" customHeight="1" x14ac:dyDescent="0.25">
      <c r="A25" s="28" t="s">
        <v>89</v>
      </c>
      <c r="B25" s="29"/>
      <c r="C25" s="29"/>
      <c r="D25" s="29"/>
      <c r="E25" s="29"/>
      <c r="F25" s="30"/>
    </row>
    <row r="26" spans="1:6" ht="15" customHeight="1" x14ac:dyDescent="0.25">
      <c r="A26" s="28" t="s">
        <v>90</v>
      </c>
      <c r="B26" s="29"/>
      <c r="C26" s="29"/>
      <c r="D26" s="29"/>
      <c r="E26" s="29"/>
      <c r="F26" s="30"/>
    </row>
    <row r="27" spans="1:6" ht="30" customHeight="1" x14ac:dyDescent="0.25">
      <c r="A27" s="31" t="s">
        <v>91</v>
      </c>
      <c r="B27" s="32"/>
      <c r="C27" s="32"/>
      <c r="D27" s="32"/>
      <c r="E27" s="32"/>
      <c r="F27" s="33"/>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
  <sheetViews>
    <sheetView workbookViewId="0">
      <selection activeCell="F17" sqref="F17:G19"/>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9" t="s">
        <v>105</v>
      </c>
      <c r="B1" s="67" t="s">
        <v>123</v>
      </c>
      <c r="C1" s="67" t="s">
        <v>124</v>
      </c>
      <c r="D1" s="67" t="s">
        <v>125</v>
      </c>
      <c r="E1" s="67" t="s">
        <v>126</v>
      </c>
      <c r="F1" s="67" t="s">
        <v>127</v>
      </c>
      <c r="G1" s="67" t="s">
        <v>145</v>
      </c>
      <c r="H1" s="67" t="s">
        <v>146</v>
      </c>
      <c r="I1" s="67" t="s">
        <v>147</v>
      </c>
      <c r="J1" s="72" t="s">
        <v>85</v>
      </c>
    </row>
    <row r="2" spans="1:10" x14ac:dyDescent="0.25">
      <c r="A2" s="60" t="s">
        <v>108</v>
      </c>
      <c r="B2" s="73">
        <v>477592</v>
      </c>
      <c r="C2" s="73">
        <v>16930</v>
      </c>
      <c r="D2" s="73">
        <v>327006</v>
      </c>
      <c r="E2" s="73">
        <v>226338</v>
      </c>
      <c r="F2" s="73">
        <v>134919</v>
      </c>
      <c r="G2" s="73">
        <v>357694</v>
      </c>
      <c r="H2" s="73">
        <v>187783</v>
      </c>
      <c r="I2" s="73">
        <v>35578</v>
      </c>
      <c r="J2" s="73">
        <v>1763840</v>
      </c>
    </row>
    <row r="3" spans="1:10" x14ac:dyDescent="0.25">
      <c r="A3" s="62" t="s">
        <v>111</v>
      </c>
      <c r="B3" s="73">
        <v>736953</v>
      </c>
      <c r="C3" s="73">
        <v>90037</v>
      </c>
      <c r="D3" s="73">
        <v>85320</v>
      </c>
      <c r="E3" s="73">
        <v>57207</v>
      </c>
      <c r="F3" s="73">
        <v>14212</v>
      </c>
      <c r="G3" s="73">
        <v>43531</v>
      </c>
      <c r="H3" s="73">
        <v>38957</v>
      </c>
      <c r="I3" s="73">
        <v>7821</v>
      </c>
      <c r="J3" s="73">
        <v>1074035</v>
      </c>
    </row>
    <row r="4" spans="1:10" x14ac:dyDescent="0.25">
      <c r="A4" s="69" t="s">
        <v>85</v>
      </c>
      <c r="B4" s="74">
        <v>1214545</v>
      </c>
      <c r="C4" s="74">
        <v>106967</v>
      </c>
      <c r="D4" s="74">
        <v>412326</v>
      </c>
      <c r="E4" s="74">
        <v>283545</v>
      </c>
      <c r="F4" s="74">
        <v>149131</v>
      </c>
      <c r="G4" s="74">
        <v>401225</v>
      </c>
      <c r="H4" s="74">
        <v>226740</v>
      </c>
      <c r="I4" s="74">
        <v>43399</v>
      </c>
      <c r="J4" s="74">
        <v>2837875</v>
      </c>
    </row>
    <row r="5" spans="1:10" ht="21.75" customHeight="1" x14ac:dyDescent="0.25">
      <c r="A5" s="71" t="s">
        <v>152</v>
      </c>
      <c r="B5" s="71"/>
      <c r="C5" s="71"/>
      <c r="D5" s="71"/>
      <c r="E5" s="71"/>
      <c r="F5" s="71"/>
      <c r="G5" s="71"/>
      <c r="H5" s="71"/>
      <c r="I5" s="71"/>
      <c r="J5" s="71"/>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6"/>
  <sheetViews>
    <sheetView workbookViewId="0">
      <selection activeCell="E15" sqref="E15"/>
    </sheetView>
  </sheetViews>
  <sheetFormatPr defaultRowHeight="15" x14ac:dyDescent="0.25"/>
  <cols>
    <col min="1" max="1" width="24.7109375" customWidth="1"/>
    <col min="2" max="5" width="12.7109375" customWidth="1"/>
  </cols>
  <sheetData>
    <row r="1" spans="1:5" ht="15.75" x14ac:dyDescent="0.25">
      <c r="A1" s="78"/>
      <c r="B1" s="79" t="s">
        <v>129</v>
      </c>
      <c r="C1" s="79"/>
      <c r="D1" s="79" t="s">
        <v>130</v>
      </c>
      <c r="E1" s="79"/>
    </row>
    <row r="2" spans="1:5" x14ac:dyDescent="0.25">
      <c r="A2" s="59" t="s">
        <v>105</v>
      </c>
      <c r="B2" s="59" t="s">
        <v>106</v>
      </c>
      <c r="C2" s="59" t="s">
        <v>107</v>
      </c>
      <c r="D2" s="59" t="s">
        <v>131</v>
      </c>
      <c r="E2" s="59" t="s">
        <v>107</v>
      </c>
    </row>
    <row r="3" spans="1:5" x14ac:dyDescent="0.25">
      <c r="A3" s="60" t="s">
        <v>108</v>
      </c>
      <c r="B3" s="89">
        <v>1471832</v>
      </c>
      <c r="C3" s="89">
        <v>171236</v>
      </c>
      <c r="D3" s="89">
        <v>1685703</v>
      </c>
      <c r="E3" s="89">
        <v>116437</v>
      </c>
    </row>
    <row r="4" spans="1:5" x14ac:dyDescent="0.25">
      <c r="A4" s="62" t="s">
        <v>111</v>
      </c>
      <c r="B4" s="80">
        <v>1108905</v>
      </c>
      <c r="C4" s="80">
        <v>622007</v>
      </c>
      <c r="D4" s="80">
        <v>116600</v>
      </c>
      <c r="E4" s="80">
        <v>297062</v>
      </c>
    </row>
    <row r="5" spans="1:5" x14ac:dyDescent="0.25">
      <c r="A5" s="69" t="s">
        <v>85</v>
      </c>
      <c r="B5" s="81">
        <v>2580737</v>
      </c>
      <c r="C5" s="81">
        <v>793243</v>
      </c>
      <c r="D5" s="81">
        <v>1802303</v>
      </c>
      <c r="E5" s="81">
        <v>413499</v>
      </c>
    </row>
    <row r="6" spans="1:5" ht="33.75" customHeight="1" x14ac:dyDescent="0.25">
      <c r="A6" s="66" t="s">
        <v>153</v>
      </c>
      <c r="B6" s="66"/>
      <c r="C6" s="66"/>
      <c r="D6" s="66"/>
      <c r="E6" s="66"/>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66" t="s">
        <v>154</v>
      </c>
      <c r="B1" s="66"/>
      <c r="C1" s="66"/>
      <c r="D1" s="66"/>
    </row>
    <row r="2" spans="1:4" ht="15" customHeight="1" x14ac:dyDescent="0.25">
      <c r="A2" s="66" t="s">
        <v>134</v>
      </c>
      <c r="B2" s="66"/>
      <c r="C2" s="66"/>
      <c r="D2" s="66"/>
    </row>
    <row r="3" spans="1:4" ht="15" customHeight="1" x14ac:dyDescent="0.25">
      <c r="A3" s="66" t="s">
        <v>135</v>
      </c>
      <c r="B3" s="66"/>
      <c r="C3" s="66"/>
      <c r="D3" s="66"/>
    </row>
    <row r="4" spans="1:4" ht="15.75" x14ac:dyDescent="0.25">
      <c r="A4" s="83" t="s">
        <v>136</v>
      </c>
      <c r="B4" s="84"/>
      <c r="C4" s="84"/>
      <c r="D4" s="84"/>
    </row>
    <row r="5" spans="1:4" ht="15" customHeight="1" x14ac:dyDescent="0.25">
      <c r="A5" s="66" t="s">
        <v>137</v>
      </c>
      <c r="B5" s="66"/>
      <c r="C5" s="66"/>
      <c r="D5" s="66"/>
    </row>
    <row r="6" spans="1:4" ht="15" customHeight="1" x14ac:dyDescent="0.25">
      <c r="A6" s="66" t="s">
        <v>138</v>
      </c>
      <c r="B6" s="66"/>
      <c r="C6" s="66"/>
      <c r="D6" s="66"/>
    </row>
    <row r="7" spans="1:4" ht="15" customHeight="1" x14ac:dyDescent="0.25">
      <c r="A7" s="66" t="s">
        <v>139</v>
      </c>
      <c r="B7" s="66"/>
      <c r="C7" s="66"/>
      <c r="D7" s="66"/>
    </row>
    <row r="8" spans="1:4" ht="31.5" customHeight="1" x14ac:dyDescent="0.25">
      <c r="A8" s="71" t="s">
        <v>91</v>
      </c>
      <c r="B8" s="71"/>
      <c r="C8" s="71"/>
      <c r="D8" s="7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7"/>
  <sheetViews>
    <sheetView zoomScaleNormal="100" workbookViewId="0">
      <selection activeCell="G22" sqref="G22"/>
    </sheetView>
  </sheetViews>
  <sheetFormatPr defaultRowHeight="15" x14ac:dyDescent="0.25"/>
  <cols>
    <col min="1" max="1" width="24.7109375" customWidth="1"/>
    <col min="2" max="4" width="14.7109375" customWidth="1"/>
  </cols>
  <sheetData>
    <row r="1" spans="1:4" x14ac:dyDescent="0.25">
      <c r="A1" s="59" t="s">
        <v>105</v>
      </c>
      <c r="B1" s="59" t="s">
        <v>106</v>
      </c>
      <c r="C1" s="59" t="s">
        <v>107</v>
      </c>
      <c r="D1" s="59" t="s">
        <v>155</v>
      </c>
    </row>
    <row r="2" spans="1:4" ht="15.75" customHeight="1" x14ac:dyDescent="0.25">
      <c r="A2" s="62" t="s">
        <v>156</v>
      </c>
      <c r="B2" s="61">
        <v>0</v>
      </c>
      <c r="C2" s="61">
        <v>13779439</v>
      </c>
      <c r="D2" s="61">
        <v>13779439</v>
      </c>
    </row>
    <row r="3" spans="1:4" x14ac:dyDescent="0.25">
      <c r="A3" s="62" t="s">
        <v>157</v>
      </c>
      <c r="B3" s="65">
        <v>0</v>
      </c>
      <c r="C3" s="61">
        <v>455718</v>
      </c>
      <c r="D3" s="61">
        <v>455718</v>
      </c>
    </row>
    <row r="4" spans="1:4" x14ac:dyDescent="0.25">
      <c r="A4" s="60" t="s">
        <v>158</v>
      </c>
      <c r="B4" s="65">
        <v>0</v>
      </c>
      <c r="C4" s="61">
        <v>1405004</v>
      </c>
      <c r="D4" s="61">
        <v>1405004</v>
      </c>
    </row>
    <row r="5" spans="1:4" x14ac:dyDescent="0.25">
      <c r="A5" s="69" t="s">
        <v>85</v>
      </c>
      <c r="B5" s="65">
        <v>0</v>
      </c>
      <c r="C5" s="65">
        <v>15640161</v>
      </c>
      <c r="D5" s="65">
        <v>15640161</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5"/>
  <sheetViews>
    <sheetView workbookViewId="0">
      <selection activeCell="O32" sqref="O32"/>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59" t="s">
        <v>105</v>
      </c>
      <c r="B1" s="67" t="s">
        <v>113</v>
      </c>
      <c r="C1" s="67" t="s">
        <v>114</v>
      </c>
      <c r="D1" s="67" t="s">
        <v>115</v>
      </c>
      <c r="E1" s="67" t="s">
        <v>116</v>
      </c>
      <c r="F1" s="67" t="s">
        <v>117</v>
      </c>
      <c r="G1" s="67" t="s">
        <v>118</v>
      </c>
      <c r="H1" s="67" t="s">
        <v>119</v>
      </c>
      <c r="I1" s="67" t="s">
        <v>85</v>
      </c>
    </row>
    <row r="2" spans="1:9" x14ac:dyDescent="0.25">
      <c r="A2" s="62" t="s">
        <v>156</v>
      </c>
      <c r="B2" s="68">
        <v>9002918</v>
      </c>
      <c r="C2" s="68">
        <v>2049031</v>
      </c>
      <c r="D2" s="68">
        <v>611356</v>
      </c>
      <c r="E2" s="68">
        <v>885252</v>
      </c>
      <c r="F2" s="68">
        <v>679067</v>
      </c>
      <c r="G2" s="68">
        <v>152696</v>
      </c>
      <c r="H2" s="68">
        <v>399118</v>
      </c>
      <c r="I2" s="68">
        <v>13779439</v>
      </c>
    </row>
    <row r="3" spans="1:9" x14ac:dyDescent="0.25">
      <c r="A3" s="62" t="s">
        <v>157</v>
      </c>
      <c r="B3" s="68">
        <v>203738</v>
      </c>
      <c r="C3" s="68">
        <v>78215</v>
      </c>
      <c r="D3" s="68">
        <v>65310</v>
      </c>
      <c r="E3" s="68">
        <v>34017</v>
      </c>
      <c r="F3" s="68">
        <v>8062</v>
      </c>
      <c r="G3" s="68">
        <v>30786</v>
      </c>
      <c r="H3" s="68">
        <v>35592</v>
      </c>
      <c r="I3" s="68">
        <v>455718</v>
      </c>
    </row>
    <row r="4" spans="1:9" x14ac:dyDescent="0.25">
      <c r="A4" s="60" t="s">
        <v>158</v>
      </c>
      <c r="B4" s="68">
        <v>355384</v>
      </c>
      <c r="C4" s="68">
        <v>160701</v>
      </c>
      <c r="D4" s="68">
        <v>48163</v>
      </c>
      <c r="E4" s="68">
        <v>59957</v>
      </c>
      <c r="F4" s="68">
        <v>58247</v>
      </c>
      <c r="G4" s="68">
        <v>15593</v>
      </c>
      <c r="H4" s="68">
        <v>706959</v>
      </c>
      <c r="I4" s="68">
        <v>1405004</v>
      </c>
    </row>
    <row r="5" spans="1:9" x14ac:dyDescent="0.25">
      <c r="A5" s="69" t="s">
        <v>85</v>
      </c>
      <c r="B5" s="65">
        <v>9562040</v>
      </c>
      <c r="C5" s="65">
        <v>2287947</v>
      </c>
      <c r="D5" s="65">
        <v>724829</v>
      </c>
      <c r="E5" s="65">
        <v>979226</v>
      </c>
      <c r="F5" s="65">
        <v>745376</v>
      </c>
      <c r="G5" s="65">
        <v>199075</v>
      </c>
      <c r="H5" s="65">
        <v>1141669</v>
      </c>
      <c r="I5" s="65">
        <v>15640161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9"/>
  <sheetViews>
    <sheetView workbookViewId="0">
      <selection activeCell="E18" sqref="E18"/>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59" t="s">
        <v>105</v>
      </c>
      <c r="B1" s="67" t="s">
        <v>123</v>
      </c>
      <c r="C1" s="67" t="s">
        <v>124</v>
      </c>
      <c r="D1" s="67" t="s">
        <v>125</v>
      </c>
      <c r="E1" s="67" t="s">
        <v>126</v>
      </c>
      <c r="F1" s="67" t="s">
        <v>127</v>
      </c>
      <c r="G1" s="91" t="s">
        <v>128</v>
      </c>
      <c r="H1" s="72" t="s">
        <v>85</v>
      </c>
    </row>
    <row r="2" spans="1:8" x14ac:dyDescent="0.25">
      <c r="A2" s="62" t="s">
        <v>156</v>
      </c>
      <c r="B2" s="73">
        <v>140915</v>
      </c>
      <c r="C2" s="73">
        <v>115218</v>
      </c>
      <c r="D2" s="73">
        <v>770034</v>
      </c>
      <c r="E2" s="73">
        <v>1712391</v>
      </c>
      <c r="F2" s="73">
        <v>3131209</v>
      </c>
      <c r="G2" s="73">
        <v>7909673</v>
      </c>
      <c r="H2" s="73">
        <v>13779439</v>
      </c>
    </row>
    <row r="3" spans="1:8" x14ac:dyDescent="0.25">
      <c r="A3" s="62" t="s">
        <v>157</v>
      </c>
      <c r="B3" s="73">
        <v>5760</v>
      </c>
      <c r="C3" s="73">
        <v>446</v>
      </c>
      <c r="D3" s="73">
        <v>3791</v>
      </c>
      <c r="E3" s="73">
        <v>8634</v>
      </c>
      <c r="F3" s="73">
        <v>63703</v>
      </c>
      <c r="G3" s="73">
        <v>373385</v>
      </c>
      <c r="H3" s="73">
        <v>455718</v>
      </c>
    </row>
    <row r="4" spans="1:8" x14ac:dyDescent="0.25">
      <c r="A4" s="60" t="s">
        <v>158</v>
      </c>
      <c r="B4" s="73">
        <v>21969</v>
      </c>
      <c r="C4" s="73">
        <v>14086</v>
      </c>
      <c r="D4" s="73">
        <v>184966</v>
      </c>
      <c r="E4" s="73">
        <v>182418</v>
      </c>
      <c r="F4" s="73">
        <v>334080</v>
      </c>
      <c r="G4" s="73">
        <v>667485</v>
      </c>
      <c r="H4" s="73">
        <v>1405004</v>
      </c>
    </row>
    <row r="5" spans="1:8" x14ac:dyDescent="0.25">
      <c r="A5" s="69" t="s">
        <v>85</v>
      </c>
      <c r="B5" s="74">
        <v>168644</v>
      </c>
      <c r="C5" s="74">
        <v>129750</v>
      </c>
      <c r="D5" s="74">
        <v>958791</v>
      </c>
      <c r="E5" s="74">
        <v>1903443</v>
      </c>
      <c r="F5" s="74">
        <v>3528992</v>
      </c>
      <c r="G5" s="74">
        <v>8950543</v>
      </c>
      <c r="H5" s="74">
        <v>15640161</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6"/>
  <sheetViews>
    <sheetView workbookViewId="0">
      <selection activeCell="D13" sqref="D13"/>
    </sheetView>
  </sheetViews>
  <sheetFormatPr defaultRowHeight="15" x14ac:dyDescent="0.25"/>
  <cols>
    <col min="1" max="1" width="24.7109375" customWidth="1"/>
    <col min="2" max="5" width="12.7109375" customWidth="1"/>
  </cols>
  <sheetData>
    <row r="1" spans="1:5" ht="15.75" x14ac:dyDescent="0.25">
      <c r="A1" s="78"/>
      <c r="B1" s="79" t="s">
        <v>129</v>
      </c>
      <c r="C1" s="79"/>
      <c r="D1" s="88" t="s">
        <v>130</v>
      </c>
      <c r="E1" s="88"/>
    </row>
    <row r="2" spans="1:5" x14ac:dyDescent="0.25">
      <c r="A2" s="59" t="s">
        <v>105</v>
      </c>
      <c r="B2" s="59" t="s">
        <v>106</v>
      </c>
      <c r="C2" s="59" t="s">
        <v>107</v>
      </c>
      <c r="D2" s="59" t="s">
        <v>131</v>
      </c>
      <c r="E2" s="59" t="s">
        <v>107</v>
      </c>
    </row>
    <row r="3" spans="1:5" x14ac:dyDescent="0.25">
      <c r="A3" s="62" t="s">
        <v>156</v>
      </c>
      <c r="B3" s="80">
        <v>0</v>
      </c>
      <c r="C3" s="80">
        <v>25218961</v>
      </c>
      <c r="D3" s="61">
        <v>0</v>
      </c>
      <c r="E3" s="61">
        <v>2339916</v>
      </c>
    </row>
    <row r="4" spans="1:5" x14ac:dyDescent="0.25">
      <c r="A4" s="62" t="s">
        <v>157</v>
      </c>
      <c r="B4" s="80">
        <v>0</v>
      </c>
      <c r="C4" s="80">
        <v>523287</v>
      </c>
      <c r="D4" s="61">
        <v>0</v>
      </c>
      <c r="E4" s="61">
        <v>388149</v>
      </c>
    </row>
    <row r="5" spans="1:5" x14ac:dyDescent="0.25">
      <c r="A5" s="60" t="s">
        <v>158</v>
      </c>
      <c r="B5" s="89">
        <v>0</v>
      </c>
      <c r="C5" s="89">
        <v>2086680</v>
      </c>
      <c r="D5" s="61">
        <v>0</v>
      </c>
      <c r="E5" s="61">
        <v>723328</v>
      </c>
    </row>
    <row r="6" spans="1:5" x14ac:dyDescent="0.25">
      <c r="A6" s="69" t="s">
        <v>85</v>
      </c>
      <c r="B6" s="92">
        <v>0</v>
      </c>
      <c r="C6" s="92">
        <v>27828928</v>
      </c>
      <c r="D6" s="92">
        <v>0</v>
      </c>
      <c r="E6" s="92">
        <v>3451393</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8"/>
  <sheetViews>
    <sheetView workbookViewId="0">
      <selection activeCell="L22" sqref="L22"/>
    </sheetView>
  </sheetViews>
  <sheetFormatPr defaultRowHeight="15" x14ac:dyDescent="0.25"/>
  <cols>
    <col min="1" max="1" width="24.7109375" customWidth="1"/>
    <col min="2" max="4" width="14.7109375" customWidth="1"/>
  </cols>
  <sheetData>
    <row r="1" spans="1:4" ht="68.25" customHeight="1" x14ac:dyDescent="0.25">
      <c r="A1" s="66" t="s">
        <v>133</v>
      </c>
      <c r="B1" s="66"/>
      <c r="C1" s="66"/>
      <c r="D1" s="66"/>
    </row>
    <row r="2" spans="1:4" ht="18.75" customHeight="1" x14ac:dyDescent="0.25">
      <c r="A2" s="66" t="s">
        <v>134</v>
      </c>
      <c r="B2" s="66"/>
      <c r="C2" s="66"/>
      <c r="D2" s="66"/>
    </row>
    <row r="3" spans="1:4" x14ac:dyDescent="0.25">
      <c r="A3" s="66" t="s">
        <v>135</v>
      </c>
      <c r="B3" s="66"/>
      <c r="C3" s="66"/>
      <c r="D3" s="66"/>
    </row>
    <row r="4" spans="1:4" ht="15.75" x14ac:dyDescent="0.25">
      <c r="A4" s="83" t="s">
        <v>136</v>
      </c>
      <c r="B4" s="84"/>
      <c r="C4" s="84"/>
      <c r="D4" s="84"/>
    </row>
    <row r="5" spans="1:4" x14ac:dyDescent="0.25">
      <c r="A5" s="66" t="s">
        <v>137</v>
      </c>
      <c r="B5" s="66"/>
      <c r="C5" s="66"/>
      <c r="D5" s="66"/>
    </row>
    <row r="6" spans="1:4" x14ac:dyDescent="0.25">
      <c r="A6" s="66" t="s">
        <v>138</v>
      </c>
      <c r="B6" s="66"/>
      <c r="C6" s="66"/>
      <c r="D6" s="66"/>
    </row>
    <row r="7" spans="1:4" ht="18" customHeight="1" x14ac:dyDescent="0.25">
      <c r="A7" s="66" t="s">
        <v>139</v>
      </c>
      <c r="B7" s="66"/>
      <c r="C7" s="66"/>
      <c r="D7" s="66"/>
    </row>
    <row r="8" spans="1:4" ht="26.25" customHeight="1" x14ac:dyDescent="0.25">
      <c r="A8" s="71" t="s">
        <v>91</v>
      </c>
      <c r="B8" s="71"/>
      <c r="C8" s="71"/>
      <c r="D8" s="71"/>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5"/>
  <sheetViews>
    <sheetView workbookViewId="0">
      <selection activeCell="G21" sqref="G21"/>
    </sheetView>
  </sheetViews>
  <sheetFormatPr defaultRowHeight="15" x14ac:dyDescent="0.25"/>
  <cols>
    <col min="1" max="1" width="24.7109375" customWidth="1"/>
    <col min="2" max="4" width="14.7109375" customWidth="1"/>
  </cols>
  <sheetData>
    <row r="1" spans="1:4" x14ac:dyDescent="0.25">
      <c r="A1" s="59" t="s">
        <v>105</v>
      </c>
      <c r="B1" s="59" t="s">
        <v>106</v>
      </c>
      <c r="C1" s="59" t="s">
        <v>107</v>
      </c>
      <c r="D1" s="59" t="s">
        <v>85</v>
      </c>
    </row>
    <row r="2" spans="1:4" ht="15.75" customHeight="1" x14ac:dyDescent="0.25">
      <c r="A2" s="62" t="s">
        <v>156</v>
      </c>
      <c r="B2" s="61">
        <v>0</v>
      </c>
      <c r="C2" s="61">
        <v>500</v>
      </c>
      <c r="D2" s="61">
        <v>500</v>
      </c>
    </row>
    <row r="3" spans="1:4" x14ac:dyDescent="0.25">
      <c r="A3" s="62" t="s">
        <v>157</v>
      </c>
      <c r="B3" s="65">
        <v>0</v>
      </c>
      <c r="C3" s="61">
        <v>46</v>
      </c>
      <c r="D3" s="61">
        <v>46</v>
      </c>
    </row>
    <row r="4" spans="1:4" x14ac:dyDescent="0.25">
      <c r="A4" s="60" t="s">
        <v>158</v>
      </c>
      <c r="B4" s="65">
        <v>0</v>
      </c>
      <c r="C4" s="61">
        <v>232</v>
      </c>
      <c r="D4" s="61">
        <v>232</v>
      </c>
    </row>
    <row r="5" spans="1:4" x14ac:dyDescent="0.25">
      <c r="A5" s="69" t="s">
        <v>85</v>
      </c>
      <c r="B5" s="65">
        <v>0</v>
      </c>
      <c r="C5" s="65">
        <v>778</v>
      </c>
      <c r="D5" s="65">
        <v>778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5"/>
  <sheetViews>
    <sheetView workbookViewId="0">
      <selection activeCell="I16" sqref="I16"/>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9" t="s">
        <v>105</v>
      </c>
      <c r="B1" s="67" t="s">
        <v>113</v>
      </c>
      <c r="C1" s="67" t="s">
        <v>114</v>
      </c>
      <c r="D1" s="67" t="s">
        <v>115</v>
      </c>
      <c r="E1" s="67" t="s">
        <v>116</v>
      </c>
      <c r="F1" s="67" t="s">
        <v>117</v>
      </c>
      <c r="G1" s="67" t="s">
        <v>118</v>
      </c>
      <c r="H1" s="67" t="s">
        <v>119</v>
      </c>
      <c r="I1" s="67" t="s">
        <v>85</v>
      </c>
    </row>
    <row r="2" spans="1:9" x14ac:dyDescent="0.25">
      <c r="A2" s="62" t="s">
        <v>156</v>
      </c>
      <c r="B2" s="68">
        <v>95</v>
      </c>
      <c r="C2" s="68">
        <v>94</v>
      </c>
      <c r="D2" s="68">
        <v>31</v>
      </c>
      <c r="E2" s="68">
        <v>129</v>
      </c>
      <c r="F2" s="68">
        <v>82</v>
      </c>
      <c r="G2" s="68">
        <v>6</v>
      </c>
      <c r="H2" s="68">
        <v>63</v>
      </c>
      <c r="I2" s="68">
        <v>500</v>
      </c>
    </row>
    <row r="3" spans="1:9" x14ac:dyDescent="0.25">
      <c r="A3" s="62" t="s">
        <v>157</v>
      </c>
      <c r="B3" s="68">
        <v>24</v>
      </c>
      <c r="C3" s="68">
        <v>6</v>
      </c>
      <c r="D3" s="68">
        <v>2</v>
      </c>
      <c r="E3" s="68">
        <v>4</v>
      </c>
      <c r="F3" s="68">
        <v>1</v>
      </c>
      <c r="G3" s="68">
        <v>1</v>
      </c>
      <c r="H3" s="68">
        <v>8</v>
      </c>
      <c r="I3" s="68">
        <v>46</v>
      </c>
    </row>
    <row r="4" spans="1:9" x14ac:dyDescent="0.25">
      <c r="A4" s="60" t="s">
        <v>158</v>
      </c>
      <c r="B4" s="68">
        <v>25</v>
      </c>
      <c r="C4" s="68">
        <v>4</v>
      </c>
      <c r="D4" s="68">
        <v>1</v>
      </c>
      <c r="E4" s="68">
        <v>3</v>
      </c>
      <c r="F4" s="68">
        <v>0</v>
      </c>
      <c r="G4" s="68">
        <v>0</v>
      </c>
      <c r="H4" s="68">
        <v>199</v>
      </c>
      <c r="I4" s="68">
        <v>232</v>
      </c>
    </row>
    <row r="5" spans="1:9" x14ac:dyDescent="0.25">
      <c r="A5" s="69" t="s">
        <v>85</v>
      </c>
      <c r="B5" s="65">
        <v>144</v>
      </c>
      <c r="C5" s="65">
        <v>104</v>
      </c>
      <c r="D5" s="65">
        <v>34</v>
      </c>
      <c r="E5" s="65">
        <v>136</v>
      </c>
      <c r="F5" s="65">
        <v>83</v>
      </c>
      <c r="G5" s="65">
        <v>7</v>
      </c>
      <c r="H5" s="65">
        <v>270</v>
      </c>
      <c r="I5" s="65">
        <v>778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7"/>
  <sheetViews>
    <sheetView workbookViewId="0">
      <selection activeCell="J16" sqref="J16"/>
    </sheetView>
  </sheetViews>
  <sheetFormatPr defaultRowHeight="15" x14ac:dyDescent="0.25"/>
  <cols>
    <col min="1" max="1" width="20.7109375" style="15" customWidth="1"/>
    <col min="2" max="2" width="12.28515625" style="15" customWidth="1"/>
    <col min="3" max="3" width="12.7109375" style="15" customWidth="1"/>
    <col min="4" max="5" width="13" style="15" customWidth="1"/>
    <col min="6" max="6" width="12.28515625" style="15" customWidth="1"/>
    <col min="7" max="16384" width="9.140625" style="15"/>
  </cols>
  <sheetData>
    <row r="1" spans="1:6" x14ac:dyDescent="0.25">
      <c r="A1" s="13"/>
      <c r="B1" s="14" t="s">
        <v>69</v>
      </c>
      <c r="C1" s="14" t="s">
        <v>70</v>
      </c>
      <c r="D1" s="14" t="s">
        <v>71</v>
      </c>
      <c r="E1" s="14" t="s">
        <v>72</v>
      </c>
      <c r="F1" s="14" t="s">
        <v>73</v>
      </c>
    </row>
    <row r="2" spans="1:6" x14ac:dyDescent="0.25">
      <c r="A2" s="16" t="s">
        <v>74</v>
      </c>
      <c r="B2" s="34">
        <v>691724361</v>
      </c>
      <c r="C2" s="34">
        <v>698724327</v>
      </c>
      <c r="D2" s="34">
        <v>682412908</v>
      </c>
      <c r="E2" s="34">
        <v>688498006</v>
      </c>
      <c r="F2" s="34">
        <v>675056166</v>
      </c>
    </row>
    <row r="3" spans="1:6" x14ac:dyDescent="0.25">
      <c r="A3" s="18" t="s">
        <v>92</v>
      </c>
      <c r="B3" s="23">
        <v>568764105</v>
      </c>
      <c r="C3" s="23">
        <v>576105673</v>
      </c>
      <c r="D3" s="23">
        <v>560533754</v>
      </c>
      <c r="E3" s="23">
        <v>565365593</v>
      </c>
      <c r="F3" s="23">
        <v>557894698</v>
      </c>
    </row>
    <row r="4" spans="1:6" x14ac:dyDescent="0.25">
      <c r="A4" s="18" t="s">
        <v>93</v>
      </c>
      <c r="B4" s="23">
        <v>122960256</v>
      </c>
      <c r="C4" s="23">
        <v>122618654</v>
      </c>
      <c r="D4" s="23">
        <v>121879155</v>
      </c>
      <c r="E4" s="23">
        <v>123132413</v>
      </c>
      <c r="F4" s="23">
        <v>117161469</v>
      </c>
    </row>
    <row r="5" spans="1:6" x14ac:dyDescent="0.25">
      <c r="A5" s="20" t="s">
        <v>77</v>
      </c>
      <c r="B5" s="34">
        <v>31774703</v>
      </c>
      <c r="C5" s="34">
        <v>31938056</v>
      </c>
      <c r="D5" s="34">
        <v>32007806</v>
      </c>
      <c r="E5" s="34">
        <v>31806337</v>
      </c>
      <c r="F5" s="34">
        <v>31280322</v>
      </c>
    </row>
    <row r="6" spans="1:6" x14ac:dyDescent="0.25">
      <c r="A6" s="18" t="s">
        <v>94</v>
      </c>
      <c r="B6" s="23">
        <v>28357946</v>
      </c>
      <c r="C6" s="23">
        <v>28482626</v>
      </c>
      <c r="D6" s="23">
        <v>28558641</v>
      </c>
      <c r="E6" s="23">
        <v>28366840</v>
      </c>
      <c r="F6" s="23">
        <v>27828928</v>
      </c>
    </row>
    <row r="7" spans="1:6" x14ac:dyDescent="0.25">
      <c r="A7" s="18" t="s">
        <v>93</v>
      </c>
      <c r="B7" s="23">
        <v>3416757</v>
      </c>
      <c r="C7" s="23">
        <v>3455430</v>
      </c>
      <c r="D7" s="23">
        <v>3449164</v>
      </c>
      <c r="E7" s="23">
        <v>3439497</v>
      </c>
      <c r="F7" s="23">
        <v>3451394</v>
      </c>
    </row>
    <row r="8" spans="1:6" x14ac:dyDescent="0.25">
      <c r="A8" s="20" t="s">
        <v>80</v>
      </c>
      <c r="B8" s="34">
        <v>15795515</v>
      </c>
      <c r="C8" s="34">
        <v>15737779</v>
      </c>
      <c r="D8" s="34">
        <v>15143601</v>
      </c>
      <c r="E8" s="34">
        <v>14878572</v>
      </c>
      <c r="F8" s="34">
        <v>15247816</v>
      </c>
    </row>
    <row r="9" spans="1:6" x14ac:dyDescent="0.25">
      <c r="A9" s="18" t="s">
        <v>94</v>
      </c>
      <c r="B9" s="23">
        <v>12173497</v>
      </c>
      <c r="C9" s="23">
        <v>12195762</v>
      </c>
      <c r="D9" s="23">
        <v>11798550</v>
      </c>
      <c r="E9" s="23">
        <v>11520521</v>
      </c>
      <c r="F9" s="23">
        <v>11752866</v>
      </c>
    </row>
    <row r="10" spans="1:6" x14ac:dyDescent="0.25">
      <c r="A10" s="18" t="s">
        <v>93</v>
      </c>
      <c r="B10" s="23">
        <v>3622018</v>
      </c>
      <c r="C10" s="23">
        <v>3542016</v>
      </c>
      <c r="D10" s="23">
        <v>3345050</v>
      </c>
      <c r="E10" s="23">
        <v>3358051</v>
      </c>
      <c r="F10" s="23">
        <v>3494950</v>
      </c>
    </row>
    <row r="11" spans="1:6" x14ac:dyDescent="0.25">
      <c r="A11" s="20" t="s">
        <v>81</v>
      </c>
      <c r="B11" s="34">
        <v>62900000</v>
      </c>
      <c r="C11" s="34">
        <v>62900000</v>
      </c>
      <c r="D11" s="34">
        <v>62900000</v>
      </c>
      <c r="E11" s="34">
        <v>62900000</v>
      </c>
      <c r="F11" s="34">
        <v>62900000</v>
      </c>
    </row>
    <row r="12" spans="1:6" x14ac:dyDescent="0.25">
      <c r="A12" s="18" t="s">
        <v>94</v>
      </c>
      <c r="B12" s="23" t="s">
        <v>82</v>
      </c>
      <c r="C12" s="23" t="s">
        <v>82</v>
      </c>
      <c r="D12" s="23" t="s">
        <v>82</v>
      </c>
      <c r="E12" s="23" t="s">
        <v>82</v>
      </c>
      <c r="F12" s="23" t="s">
        <v>82</v>
      </c>
    </row>
    <row r="13" spans="1:6" x14ac:dyDescent="0.25">
      <c r="A13" s="18" t="s">
        <v>93</v>
      </c>
      <c r="B13" s="23" t="s">
        <v>82</v>
      </c>
      <c r="C13" s="23" t="s">
        <v>82</v>
      </c>
      <c r="D13" s="23" t="s">
        <v>82</v>
      </c>
      <c r="E13" s="23" t="s">
        <v>82</v>
      </c>
      <c r="F13" s="23" t="s">
        <v>82</v>
      </c>
    </row>
    <row r="14" spans="1:6" x14ac:dyDescent="0.25">
      <c r="A14" s="20" t="s">
        <v>83</v>
      </c>
      <c r="B14" s="34">
        <v>8840000</v>
      </c>
      <c r="C14" s="34">
        <v>8840000</v>
      </c>
      <c r="D14" s="34">
        <v>8840000</v>
      </c>
      <c r="E14" s="34">
        <v>8840000</v>
      </c>
      <c r="F14" s="34">
        <v>8840000</v>
      </c>
    </row>
    <row r="15" spans="1:6" x14ac:dyDescent="0.25">
      <c r="A15" s="18" t="s">
        <v>94</v>
      </c>
      <c r="B15" s="23" t="s">
        <v>82</v>
      </c>
      <c r="C15" s="23" t="s">
        <v>82</v>
      </c>
      <c r="D15" s="23" t="s">
        <v>82</v>
      </c>
      <c r="E15" s="23" t="s">
        <v>82</v>
      </c>
      <c r="F15" s="23" t="s">
        <v>82</v>
      </c>
    </row>
    <row r="16" spans="1:6" x14ac:dyDescent="0.25">
      <c r="A16" s="18" t="s">
        <v>93</v>
      </c>
      <c r="B16" s="23" t="s">
        <v>82</v>
      </c>
      <c r="C16" s="23" t="s">
        <v>82</v>
      </c>
      <c r="D16" s="23" t="s">
        <v>82</v>
      </c>
      <c r="E16" s="23" t="s">
        <v>82</v>
      </c>
      <c r="F16" s="23" t="s">
        <v>82</v>
      </c>
    </row>
    <row r="17" spans="1:6" ht="25.5" x14ac:dyDescent="0.25">
      <c r="A17" s="20" t="s">
        <v>84</v>
      </c>
      <c r="B17" s="34">
        <v>3400000</v>
      </c>
      <c r="C17" s="34">
        <v>3400000</v>
      </c>
      <c r="D17" s="34">
        <v>3400000</v>
      </c>
      <c r="E17" s="34">
        <v>3400000</v>
      </c>
      <c r="F17" s="34">
        <v>3400000</v>
      </c>
    </row>
    <row r="18" spans="1:6" x14ac:dyDescent="0.25">
      <c r="A18" s="18" t="s">
        <v>94</v>
      </c>
      <c r="B18" s="23" t="s">
        <v>82</v>
      </c>
      <c r="C18" s="23" t="s">
        <v>82</v>
      </c>
      <c r="D18" s="23" t="s">
        <v>82</v>
      </c>
      <c r="E18" s="23" t="s">
        <v>82</v>
      </c>
      <c r="F18" s="23" t="s">
        <v>82</v>
      </c>
    </row>
    <row r="19" spans="1:6" x14ac:dyDescent="0.25">
      <c r="A19" s="18" t="s">
        <v>93</v>
      </c>
      <c r="B19" s="23" t="s">
        <v>82</v>
      </c>
      <c r="C19" s="23" t="s">
        <v>82</v>
      </c>
      <c r="D19" s="23" t="s">
        <v>82</v>
      </c>
      <c r="E19" s="23" t="s">
        <v>82</v>
      </c>
      <c r="F19" s="23" t="s">
        <v>82</v>
      </c>
    </row>
    <row r="20" spans="1:6" x14ac:dyDescent="0.25">
      <c r="A20" s="20" t="s">
        <v>85</v>
      </c>
      <c r="B20" s="34">
        <v>814434579</v>
      </c>
      <c r="C20" s="34">
        <v>821540162</v>
      </c>
      <c r="D20" s="34">
        <v>804704315</v>
      </c>
      <c r="E20" s="34">
        <v>810322915</v>
      </c>
      <c r="F20" s="34">
        <v>796724304</v>
      </c>
    </row>
    <row r="21" spans="1:6" x14ac:dyDescent="0.25">
      <c r="A21" s="35"/>
      <c r="B21" s="36"/>
      <c r="C21" s="36"/>
      <c r="D21" s="36"/>
      <c r="E21" s="36"/>
      <c r="F21" s="37"/>
    </row>
    <row r="22" spans="1:6" ht="104.25" customHeight="1" x14ac:dyDescent="0.25">
      <c r="A22" s="38" t="s">
        <v>95</v>
      </c>
      <c r="B22" s="38"/>
      <c r="C22" s="38"/>
      <c r="D22" s="38"/>
      <c r="E22" s="38"/>
      <c r="F22" s="38"/>
    </row>
    <row r="23" spans="1:6" ht="15.95" customHeight="1" x14ac:dyDescent="0.25">
      <c r="A23" s="38" t="s">
        <v>96</v>
      </c>
      <c r="B23" s="38"/>
      <c r="C23" s="38"/>
      <c r="D23" s="38"/>
      <c r="E23" s="38"/>
      <c r="F23" s="38"/>
    </row>
    <row r="24" spans="1:6" ht="15.95" customHeight="1" x14ac:dyDescent="0.25">
      <c r="A24" s="38" t="s">
        <v>97</v>
      </c>
      <c r="B24" s="38"/>
      <c r="C24" s="38"/>
      <c r="D24" s="38"/>
      <c r="E24" s="38"/>
      <c r="F24" s="38"/>
    </row>
    <row r="25" spans="1:6" ht="15.95" customHeight="1" x14ac:dyDescent="0.25">
      <c r="A25" s="38" t="s">
        <v>89</v>
      </c>
      <c r="B25" s="38"/>
      <c r="C25" s="38"/>
      <c r="D25" s="38"/>
      <c r="E25" s="38"/>
      <c r="F25" s="38"/>
    </row>
    <row r="26" spans="1:6" ht="15.95" customHeight="1" x14ac:dyDescent="0.25">
      <c r="A26" s="38" t="s">
        <v>90</v>
      </c>
      <c r="B26" s="38"/>
      <c r="C26" s="38"/>
      <c r="D26" s="38"/>
      <c r="E26" s="38"/>
      <c r="F26" s="38"/>
    </row>
    <row r="27" spans="1:6" ht="28.5" customHeight="1" x14ac:dyDescent="0.25">
      <c r="A27" s="31" t="s">
        <v>91</v>
      </c>
      <c r="B27" s="32"/>
      <c r="C27" s="32"/>
      <c r="D27" s="32"/>
      <c r="E27" s="32"/>
      <c r="F27" s="33"/>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5"/>
  <sheetViews>
    <sheetView workbookViewId="0">
      <selection activeCell="K20" sqref="K20:L23"/>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9" t="s">
        <v>105</v>
      </c>
      <c r="B1" s="67" t="s">
        <v>123</v>
      </c>
      <c r="C1" s="67" t="s">
        <v>124</v>
      </c>
      <c r="D1" s="67" t="s">
        <v>125</v>
      </c>
      <c r="E1" s="67" t="s">
        <v>126</v>
      </c>
      <c r="F1" s="67" t="s">
        <v>127</v>
      </c>
      <c r="G1" s="67" t="s">
        <v>145</v>
      </c>
      <c r="H1" s="67" t="s">
        <v>146</v>
      </c>
      <c r="I1" s="67" t="s">
        <v>147</v>
      </c>
      <c r="J1" s="72" t="s">
        <v>85</v>
      </c>
    </row>
    <row r="2" spans="1:10" x14ac:dyDescent="0.25">
      <c r="A2" s="62" t="s">
        <v>156</v>
      </c>
      <c r="B2" s="73">
        <v>25</v>
      </c>
      <c r="C2" s="73">
        <v>31</v>
      </c>
      <c r="D2" s="73">
        <v>124</v>
      </c>
      <c r="E2" s="73">
        <v>35</v>
      </c>
      <c r="F2" s="73">
        <v>49</v>
      </c>
      <c r="G2" s="73">
        <v>95</v>
      </c>
      <c r="H2" s="73">
        <v>124</v>
      </c>
      <c r="I2" s="73">
        <v>17</v>
      </c>
      <c r="J2" s="73">
        <v>500</v>
      </c>
    </row>
    <row r="3" spans="1:10" x14ac:dyDescent="0.25">
      <c r="A3" s="62" t="s">
        <v>157</v>
      </c>
      <c r="B3" s="73">
        <v>6</v>
      </c>
      <c r="C3" s="73">
        <v>1</v>
      </c>
      <c r="D3" s="73">
        <v>2</v>
      </c>
      <c r="E3" s="73">
        <v>4</v>
      </c>
      <c r="F3" s="73">
        <v>4</v>
      </c>
      <c r="G3" s="73">
        <v>10</v>
      </c>
      <c r="H3" s="73">
        <v>19</v>
      </c>
      <c r="I3" s="73">
        <v>0</v>
      </c>
      <c r="J3" s="73">
        <v>46</v>
      </c>
    </row>
    <row r="4" spans="1:10" x14ac:dyDescent="0.25">
      <c r="A4" s="60" t="s">
        <v>158</v>
      </c>
      <c r="B4" s="73">
        <v>10</v>
      </c>
      <c r="C4" s="73">
        <v>1</v>
      </c>
      <c r="D4" s="73">
        <v>58</v>
      </c>
      <c r="E4" s="73">
        <v>55</v>
      </c>
      <c r="F4" s="73">
        <v>21</v>
      </c>
      <c r="G4" s="73">
        <v>74</v>
      </c>
      <c r="H4" s="73">
        <v>13</v>
      </c>
      <c r="I4" s="73">
        <v>0</v>
      </c>
      <c r="J4" s="73">
        <v>232</v>
      </c>
    </row>
    <row r="5" spans="1:10" x14ac:dyDescent="0.25">
      <c r="A5" s="69" t="s">
        <v>85</v>
      </c>
      <c r="B5" s="93">
        <v>41</v>
      </c>
      <c r="C5" s="93">
        <v>33</v>
      </c>
      <c r="D5" s="93">
        <v>184</v>
      </c>
      <c r="E5" s="93">
        <v>94</v>
      </c>
      <c r="F5" s="93">
        <v>74</v>
      </c>
      <c r="G5" s="93">
        <v>179</v>
      </c>
      <c r="H5" s="93">
        <v>156</v>
      </c>
      <c r="I5" s="93">
        <v>17</v>
      </c>
      <c r="J5" s="93">
        <v>778</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6"/>
  <sheetViews>
    <sheetView workbookViewId="0">
      <selection activeCell="D16" sqref="D16:E17"/>
    </sheetView>
  </sheetViews>
  <sheetFormatPr defaultRowHeight="15" x14ac:dyDescent="0.25"/>
  <cols>
    <col min="1" max="1" width="24.7109375" customWidth="1"/>
    <col min="2" max="5" width="12.7109375" customWidth="1"/>
  </cols>
  <sheetData>
    <row r="1" spans="1:5" ht="15.75" x14ac:dyDescent="0.25">
      <c r="A1" s="78"/>
      <c r="B1" s="79" t="s">
        <v>129</v>
      </c>
      <c r="C1" s="79"/>
      <c r="D1" s="88" t="s">
        <v>130</v>
      </c>
      <c r="E1" s="88"/>
    </row>
    <row r="2" spans="1:5" x14ac:dyDescent="0.25">
      <c r="A2" s="59" t="s">
        <v>105</v>
      </c>
      <c r="B2" s="59" t="s">
        <v>106</v>
      </c>
      <c r="C2" s="59" t="s">
        <v>107</v>
      </c>
      <c r="D2" s="59" t="s">
        <v>131</v>
      </c>
      <c r="E2" s="59" t="s">
        <v>107</v>
      </c>
    </row>
    <row r="3" spans="1:5" x14ac:dyDescent="0.25">
      <c r="A3" s="62" t="s">
        <v>156</v>
      </c>
      <c r="B3" s="80">
        <v>0</v>
      </c>
      <c r="C3" s="80">
        <v>753</v>
      </c>
      <c r="D3" s="61">
        <v>0</v>
      </c>
      <c r="E3" s="61">
        <v>247</v>
      </c>
    </row>
    <row r="4" spans="1:5" x14ac:dyDescent="0.25">
      <c r="A4" s="62" t="s">
        <v>157</v>
      </c>
      <c r="B4" s="80">
        <v>0</v>
      </c>
      <c r="C4" s="80">
        <v>53</v>
      </c>
      <c r="D4" s="61">
        <v>0</v>
      </c>
      <c r="E4" s="61">
        <v>39</v>
      </c>
    </row>
    <row r="5" spans="1:5" x14ac:dyDescent="0.25">
      <c r="A5" s="60" t="s">
        <v>158</v>
      </c>
      <c r="B5" s="89">
        <v>0</v>
      </c>
      <c r="C5" s="89">
        <v>309</v>
      </c>
      <c r="D5" s="61">
        <v>0</v>
      </c>
      <c r="E5" s="61">
        <v>155</v>
      </c>
    </row>
    <row r="6" spans="1:5" x14ac:dyDescent="0.25">
      <c r="A6" s="69" t="s">
        <v>85</v>
      </c>
      <c r="B6" s="92">
        <v>0</v>
      </c>
      <c r="C6" s="92">
        <v>1115</v>
      </c>
      <c r="D6" s="92">
        <v>0</v>
      </c>
      <c r="E6" s="92">
        <v>441</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90" t="s">
        <v>149</v>
      </c>
      <c r="B1" s="90"/>
      <c r="C1" s="90"/>
      <c r="D1" s="90"/>
    </row>
    <row r="2" spans="1:4" ht="22.5" customHeight="1" x14ac:dyDescent="0.25">
      <c r="A2" s="66" t="s">
        <v>134</v>
      </c>
      <c r="B2" s="66"/>
      <c r="C2" s="66"/>
      <c r="D2" s="66"/>
    </row>
    <row r="3" spans="1:4" ht="18.75" customHeight="1" x14ac:dyDescent="0.25">
      <c r="A3" s="66" t="s">
        <v>135</v>
      </c>
      <c r="B3" s="66"/>
      <c r="C3" s="66"/>
      <c r="D3" s="66"/>
    </row>
    <row r="4" spans="1:4" ht="18.75" customHeight="1" x14ac:dyDescent="0.25">
      <c r="A4" s="83" t="s">
        <v>136</v>
      </c>
      <c r="B4" s="84"/>
      <c r="C4" s="84"/>
      <c r="D4" s="84"/>
    </row>
    <row r="5" spans="1:4" ht="18.75" customHeight="1" x14ac:dyDescent="0.25">
      <c r="A5" s="66" t="s">
        <v>137</v>
      </c>
      <c r="B5" s="66"/>
      <c r="C5" s="66"/>
      <c r="D5" s="66"/>
    </row>
    <row r="6" spans="1:4" ht="18" customHeight="1" x14ac:dyDescent="0.25">
      <c r="A6" s="66" t="s">
        <v>138</v>
      </c>
      <c r="B6" s="66"/>
      <c r="C6" s="66"/>
      <c r="D6" s="66"/>
    </row>
    <row r="7" spans="1:4" ht="22.5" customHeight="1" x14ac:dyDescent="0.25">
      <c r="A7" s="66" t="s">
        <v>139</v>
      </c>
      <c r="B7" s="66"/>
      <c r="C7" s="66"/>
      <c r="D7" s="66"/>
    </row>
    <row r="8" spans="1:4" ht="33.75" customHeight="1" x14ac:dyDescent="0.25">
      <c r="A8" s="71" t="s">
        <v>91</v>
      </c>
      <c r="B8" s="71"/>
      <c r="C8" s="71"/>
      <c r="D8" s="7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5"/>
  <sheetViews>
    <sheetView workbookViewId="0">
      <selection activeCell="E14" sqref="E14"/>
    </sheetView>
  </sheetViews>
  <sheetFormatPr defaultRowHeight="15" x14ac:dyDescent="0.25"/>
  <cols>
    <col min="1" max="1" width="24.7109375" customWidth="1"/>
    <col min="2" max="4" width="14.7109375" customWidth="1"/>
  </cols>
  <sheetData>
    <row r="1" spans="1:4" x14ac:dyDescent="0.25">
      <c r="A1" s="59" t="s">
        <v>105</v>
      </c>
      <c r="B1" s="59" t="s">
        <v>106</v>
      </c>
      <c r="C1" s="59" t="s">
        <v>107</v>
      </c>
      <c r="D1" s="59" t="s">
        <v>85</v>
      </c>
    </row>
    <row r="2" spans="1:4" x14ac:dyDescent="0.25">
      <c r="A2" s="94" t="s">
        <v>159</v>
      </c>
      <c r="B2" s="61">
        <v>0</v>
      </c>
      <c r="C2" s="73">
        <v>51804</v>
      </c>
      <c r="D2" s="73">
        <v>51804</v>
      </c>
    </row>
    <row r="3" spans="1:4" x14ac:dyDescent="0.25">
      <c r="A3" s="94" t="s">
        <v>160</v>
      </c>
      <c r="B3" s="61">
        <v>0</v>
      </c>
      <c r="C3" s="73">
        <v>2478</v>
      </c>
      <c r="D3" s="73">
        <v>2478</v>
      </c>
    </row>
    <row r="4" spans="1:4" x14ac:dyDescent="0.25">
      <c r="A4" s="94" t="s">
        <v>161</v>
      </c>
      <c r="B4" s="61">
        <v>0</v>
      </c>
      <c r="C4" s="73">
        <v>8058</v>
      </c>
      <c r="D4" s="73">
        <v>8058</v>
      </c>
    </row>
    <row r="5" spans="1:4" ht="15.75" customHeight="1" x14ac:dyDescent="0.25">
      <c r="A5" s="69" t="s">
        <v>85</v>
      </c>
      <c r="B5" s="61">
        <v>0</v>
      </c>
      <c r="C5" s="70">
        <v>62340</v>
      </c>
      <c r="D5" s="70">
        <v>62340</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2"/>
  <sheetViews>
    <sheetView workbookViewId="0">
      <selection activeCell="J19" sqref="J19"/>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9" t="s">
        <v>105</v>
      </c>
      <c r="B1" s="67" t="s">
        <v>113</v>
      </c>
      <c r="C1" s="67" t="s">
        <v>114</v>
      </c>
      <c r="D1" s="67" t="s">
        <v>115</v>
      </c>
      <c r="E1" s="67" t="s">
        <v>116</v>
      </c>
      <c r="F1" s="67" t="s">
        <v>117</v>
      </c>
      <c r="G1" s="67" t="s">
        <v>118</v>
      </c>
      <c r="H1" s="67" t="s">
        <v>119</v>
      </c>
      <c r="I1" s="67" t="s">
        <v>85</v>
      </c>
    </row>
    <row r="2" spans="1:9" ht="15.75" thickBot="1" x14ac:dyDescent="0.3">
      <c r="A2" s="95" t="s">
        <v>162</v>
      </c>
      <c r="B2" s="96">
        <v>19453</v>
      </c>
      <c r="C2" s="96">
        <v>10317</v>
      </c>
      <c r="D2" s="96">
        <v>5966</v>
      </c>
      <c r="E2" s="96">
        <v>10563</v>
      </c>
      <c r="F2" s="96">
        <v>6121</v>
      </c>
      <c r="G2" s="96">
        <v>562</v>
      </c>
      <c r="H2" s="96">
        <v>9358</v>
      </c>
      <c r="I2" s="97">
        <v>62340</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2"/>
  <sheetViews>
    <sheetView zoomScaleNormal="100" workbookViewId="0">
      <selection activeCell="K26" sqref="K26:L26"/>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59" t="s">
        <v>105</v>
      </c>
      <c r="B1" s="67" t="s">
        <v>123</v>
      </c>
      <c r="C1" s="67" t="s">
        <v>124</v>
      </c>
      <c r="D1" s="67" t="s">
        <v>125</v>
      </c>
      <c r="E1" s="67" t="s">
        <v>126</v>
      </c>
      <c r="F1" s="67" t="s">
        <v>127</v>
      </c>
      <c r="G1" s="91" t="s">
        <v>145</v>
      </c>
      <c r="H1" s="72" t="s">
        <v>146</v>
      </c>
      <c r="I1" s="72" t="s">
        <v>147</v>
      </c>
      <c r="J1" s="72" t="s">
        <v>85</v>
      </c>
    </row>
    <row r="2" spans="1:10" ht="15.75" thickBot="1" x14ac:dyDescent="0.3">
      <c r="A2" s="98" t="s">
        <v>163</v>
      </c>
      <c r="B2" s="99">
        <v>4947</v>
      </c>
      <c r="C2" s="99">
        <v>3319</v>
      </c>
      <c r="D2" s="99">
        <v>15761</v>
      </c>
      <c r="E2" s="99">
        <v>5698</v>
      </c>
      <c r="F2" s="99">
        <v>5408</v>
      </c>
      <c r="G2" s="99">
        <v>18299</v>
      </c>
      <c r="H2" s="99">
        <v>8052</v>
      </c>
      <c r="I2" s="99">
        <v>856</v>
      </c>
      <c r="J2" s="100">
        <v>62340</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6"/>
  <sheetViews>
    <sheetView workbookViewId="0">
      <selection activeCell="E14" sqref="E14"/>
    </sheetView>
  </sheetViews>
  <sheetFormatPr defaultRowHeight="15" x14ac:dyDescent="0.25"/>
  <cols>
    <col min="1" max="1" width="24.7109375" customWidth="1"/>
    <col min="2" max="5" width="12.7109375" customWidth="1"/>
  </cols>
  <sheetData>
    <row r="1" spans="1:5" ht="15.75" x14ac:dyDescent="0.25">
      <c r="A1" s="78"/>
      <c r="B1" s="79" t="s">
        <v>129</v>
      </c>
      <c r="C1" s="79"/>
      <c r="D1" s="88" t="s">
        <v>130</v>
      </c>
      <c r="E1" s="88"/>
    </row>
    <row r="2" spans="1:5" x14ac:dyDescent="0.25">
      <c r="A2" s="59" t="s">
        <v>105</v>
      </c>
      <c r="B2" s="59" t="s">
        <v>106</v>
      </c>
      <c r="C2" s="59" t="s">
        <v>107</v>
      </c>
      <c r="D2" s="59" t="s">
        <v>131</v>
      </c>
      <c r="E2" s="59" t="s">
        <v>107</v>
      </c>
    </row>
    <row r="3" spans="1:5" x14ac:dyDescent="0.25">
      <c r="A3" s="94" t="s">
        <v>156</v>
      </c>
      <c r="B3" s="80">
        <v>0</v>
      </c>
      <c r="C3" s="80">
        <v>88822</v>
      </c>
      <c r="D3" s="80">
        <v>0</v>
      </c>
      <c r="E3" s="80">
        <v>14787</v>
      </c>
    </row>
    <row r="4" spans="1:5" x14ac:dyDescent="0.25">
      <c r="A4" s="94" t="s">
        <v>157</v>
      </c>
      <c r="B4" s="80">
        <v>0</v>
      </c>
      <c r="C4" s="80">
        <v>2762</v>
      </c>
      <c r="D4" s="80">
        <v>0</v>
      </c>
      <c r="E4" s="80">
        <v>2194</v>
      </c>
    </row>
    <row r="5" spans="1:5" x14ac:dyDescent="0.25">
      <c r="A5" s="94" t="s">
        <v>158</v>
      </c>
      <c r="B5" s="80">
        <v>0</v>
      </c>
      <c r="C5" s="80">
        <v>11299</v>
      </c>
      <c r="D5" s="80">
        <v>0</v>
      </c>
      <c r="E5" s="80">
        <v>4816</v>
      </c>
    </row>
    <row r="6" spans="1:5" x14ac:dyDescent="0.25">
      <c r="A6" s="69" t="s">
        <v>85</v>
      </c>
      <c r="B6" s="92">
        <v>0</v>
      </c>
      <c r="C6" s="92">
        <v>102883</v>
      </c>
      <c r="D6" s="92">
        <v>0</v>
      </c>
      <c r="E6" s="92">
        <v>21797</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66" t="s">
        <v>154</v>
      </c>
      <c r="B1" s="66"/>
      <c r="C1" s="66"/>
      <c r="D1" s="66"/>
    </row>
    <row r="2" spans="1:4" ht="15" customHeight="1" x14ac:dyDescent="0.25">
      <c r="A2" s="66" t="s">
        <v>134</v>
      </c>
      <c r="B2" s="66"/>
      <c r="C2" s="66"/>
      <c r="D2" s="66"/>
    </row>
    <row r="3" spans="1:4" ht="15" customHeight="1" x14ac:dyDescent="0.25">
      <c r="A3" s="66" t="s">
        <v>135</v>
      </c>
      <c r="B3" s="66"/>
      <c r="C3" s="66"/>
      <c r="D3" s="66"/>
    </row>
    <row r="4" spans="1:4" ht="15.75" x14ac:dyDescent="0.25">
      <c r="A4" s="83" t="s">
        <v>136</v>
      </c>
      <c r="B4" s="84"/>
      <c r="C4" s="84"/>
      <c r="D4" s="84"/>
    </row>
    <row r="5" spans="1:4" ht="15" customHeight="1" x14ac:dyDescent="0.25">
      <c r="A5" s="66" t="s">
        <v>137</v>
      </c>
      <c r="B5" s="66"/>
      <c r="C5" s="66"/>
      <c r="D5" s="66"/>
    </row>
    <row r="6" spans="1:4" ht="15" customHeight="1" x14ac:dyDescent="0.25">
      <c r="A6" s="66" t="s">
        <v>138</v>
      </c>
      <c r="B6" s="66"/>
      <c r="C6" s="66"/>
      <c r="D6" s="66"/>
    </row>
    <row r="7" spans="1:4" ht="15" customHeight="1" x14ac:dyDescent="0.25">
      <c r="A7" s="66" t="s">
        <v>139</v>
      </c>
      <c r="B7" s="66"/>
      <c r="C7" s="66"/>
      <c r="D7" s="66"/>
    </row>
    <row r="8" spans="1:4" ht="31.5" customHeight="1" x14ac:dyDescent="0.25">
      <c r="A8" s="71" t="s">
        <v>91</v>
      </c>
      <c r="B8" s="71"/>
      <c r="C8" s="71"/>
      <c r="D8" s="7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9"/>
  <sheetViews>
    <sheetView workbookViewId="0">
      <selection activeCell="C11" sqref="C11"/>
    </sheetView>
  </sheetViews>
  <sheetFormatPr defaultRowHeight="15" x14ac:dyDescent="0.25"/>
  <cols>
    <col min="1" max="1" width="21.85546875" style="15" bestFit="1" customWidth="1"/>
    <col min="2" max="4" width="14.7109375" style="15" customWidth="1"/>
    <col min="5" max="16384" width="9.140625" style="15"/>
  </cols>
  <sheetData>
    <row r="1" spans="1:4" ht="15.75" x14ac:dyDescent="0.25">
      <c r="A1" s="101" t="s">
        <v>164</v>
      </c>
      <c r="B1" s="67" t="s">
        <v>165</v>
      </c>
      <c r="C1" s="67" t="s">
        <v>107</v>
      </c>
      <c r="D1" s="67" t="s">
        <v>85</v>
      </c>
    </row>
    <row r="2" spans="1:4" x14ac:dyDescent="0.25">
      <c r="A2" s="102" t="s">
        <v>166</v>
      </c>
      <c r="B2" s="65">
        <v>2057259</v>
      </c>
      <c r="C2" s="65">
        <v>4927374</v>
      </c>
      <c r="D2" s="65">
        <v>6984633</v>
      </c>
    </row>
    <row r="3" spans="1:4" x14ac:dyDescent="0.25">
      <c r="A3" s="103" t="s">
        <v>167</v>
      </c>
      <c r="B3" s="61">
        <v>0</v>
      </c>
      <c r="C3" s="61">
        <v>124398</v>
      </c>
      <c r="D3" s="61">
        <v>124398</v>
      </c>
    </row>
    <row r="4" spans="1:4" x14ac:dyDescent="0.25">
      <c r="A4" s="103" t="s">
        <v>168</v>
      </c>
      <c r="B4" s="61">
        <v>967626</v>
      </c>
      <c r="C4" s="61">
        <v>2283406</v>
      </c>
      <c r="D4" s="61">
        <v>3251032</v>
      </c>
    </row>
    <row r="5" spans="1:4" x14ac:dyDescent="0.25">
      <c r="A5" s="103" t="s">
        <v>169</v>
      </c>
      <c r="B5" s="61">
        <v>1072186</v>
      </c>
      <c r="C5" s="61">
        <v>2285233</v>
      </c>
      <c r="D5" s="61">
        <v>3357419</v>
      </c>
    </row>
    <row r="6" spans="1:4" x14ac:dyDescent="0.25">
      <c r="A6" s="103" t="s">
        <v>93</v>
      </c>
      <c r="B6" s="61">
        <v>17446</v>
      </c>
      <c r="C6" s="61">
        <v>234337</v>
      </c>
      <c r="D6" s="61">
        <v>251783</v>
      </c>
    </row>
    <row r="7" spans="1:4" x14ac:dyDescent="0.25">
      <c r="A7" s="102" t="s">
        <v>111</v>
      </c>
      <c r="B7" s="65">
        <v>2000</v>
      </c>
      <c r="C7" s="65">
        <v>637275</v>
      </c>
      <c r="D7" s="65">
        <v>639275</v>
      </c>
    </row>
    <row r="8" spans="1:4" ht="15.75" customHeight="1" x14ac:dyDescent="0.25">
      <c r="A8" s="102" t="s">
        <v>85</v>
      </c>
      <c r="B8" s="65">
        <v>2059259</v>
      </c>
      <c r="C8" s="65">
        <v>5564649</v>
      </c>
      <c r="D8" s="65">
        <v>7623908</v>
      </c>
    </row>
    <row r="9" spans="1:4" ht="25.5" customHeight="1" x14ac:dyDescent="0.25">
      <c r="A9" s="104" t="s">
        <v>170</v>
      </c>
      <c r="B9" s="105"/>
      <c r="C9" s="105"/>
      <c r="D9" s="106"/>
    </row>
  </sheetData>
  <mergeCells count="1">
    <mergeCell ref="A9:D9"/>
  </mergeCells>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12"/>
  <sheetViews>
    <sheetView zoomScaleNormal="100" workbookViewId="0">
      <selection activeCell="D15" sqref="D15:D16"/>
    </sheetView>
  </sheetViews>
  <sheetFormatPr defaultRowHeight="15" x14ac:dyDescent="0.25"/>
  <cols>
    <col min="1" max="1" width="20.7109375" style="15" bestFit="1" customWidth="1"/>
    <col min="2" max="5" width="12.7109375" style="15" customWidth="1"/>
    <col min="6" max="16384" width="9.140625" style="15"/>
  </cols>
  <sheetData>
    <row r="1" spans="1:5" ht="15.75" x14ac:dyDescent="0.25">
      <c r="A1" s="67" t="s">
        <v>164</v>
      </c>
      <c r="B1" s="67" t="s">
        <v>171</v>
      </c>
      <c r="C1" s="67" t="s">
        <v>172</v>
      </c>
      <c r="D1" s="67" t="s">
        <v>173</v>
      </c>
      <c r="E1" s="67" t="s">
        <v>85</v>
      </c>
    </row>
    <row r="2" spans="1:5" x14ac:dyDescent="0.25">
      <c r="A2" s="102" t="s">
        <v>174</v>
      </c>
      <c r="B2" s="65">
        <v>44377</v>
      </c>
      <c r="C2" s="65">
        <v>408609</v>
      </c>
      <c r="D2" s="65">
        <v>375839</v>
      </c>
      <c r="E2" s="65">
        <v>828825</v>
      </c>
    </row>
    <row r="3" spans="1:5" x14ac:dyDescent="0.25">
      <c r="A3" s="103" t="s">
        <v>168</v>
      </c>
      <c r="B3" s="61">
        <v>0</v>
      </c>
      <c r="C3" s="61">
        <v>0</v>
      </c>
      <c r="D3" s="61">
        <v>375659</v>
      </c>
      <c r="E3" s="61">
        <v>375659</v>
      </c>
    </row>
    <row r="4" spans="1:5" x14ac:dyDescent="0.25">
      <c r="A4" s="103" t="s">
        <v>175</v>
      </c>
      <c r="B4" s="73">
        <v>44377</v>
      </c>
      <c r="C4" s="73">
        <v>408609</v>
      </c>
      <c r="D4" s="73">
        <v>180</v>
      </c>
      <c r="E4" s="61">
        <v>453166</v>
      </c>
    </row>
    <row r="5" spans="1:5" x14ac:dyDescent="0.25">
      <c r="A5" s="102" t="s">
        <v>176</v>
      </c>
      <c r="B5" s="65">
        <v>613280</v>
      </c>
      <c r="C5" s="65">
        <v>2183020</v>
      </c>
      <c r="D5" s="65">
        <v>3359508</v>
      </c>
      <c r="E5" s="65">
        <v>6155808</v>
      </c>
    </row>
    <row r="6" spans="1:5" x14ac:dyDescent="0.25">
      <c r="A6" s="103" t="s">
        <v>167</v>
      </c>
      <c r="B6" s="61">
        <v>0</v>
      </c>
      <c r="C6" s="61">
        <v>0</v>
      </c>
      <c r="D6" s="61">
        <v>124398</v>
      </c>
      <c r="E6" s="61">
        <v>124398</v>
      </c>
    </row>
    <row r="7" spans="1:5" x14ac:dyDescent="0.25">
      <c r="A7" s="103" t="s">
        <v>168</v>
      </c>
      <c r="B7" s="61">
        <v>0</v>
      </c>
      <c r="C7" s="61">
        <v>0</v>
      </c>
      <c r="D7" s="61">
        <v>2875373</v>
      </c>
      <c r="E7" s="61">
        <v>2875373</v>
      </c>
    </row>
    <row r="8" spans="1:5" x14ac:dyDescent="0.25">
      <c r="A8" s="103" t="s">
        <v>169</v>
      </c>
      <c r="B8" s="61">
        <v>613280</v>
      </c>
      <c r="C8" s="61">
        <v>2183020</v>
      </c>
      <c r="D8" s="61">
        <v>107954</v>
      </c>
      <c r="E8" s="61">
        <v>2904254</v>
      </c>
    </row>
    <row r="9" spans="1:5" x14ac:dyDescent="0.25">
      <c r="A9" s="103" t="s">
        <v>93</v>
      </c>
      <c r="B9" s="65">
        <v>0</v>
      </c>
      <c r="C9" s="61">
        <v>0</v>
      </c>
      <c r="D9" s="61">
        <v>251783</v>
      </c>
      <c r="E9" s="61">
        <v>251783</v>
      </c>
    </row>
    <row r="10" spans="1:5" x14ac:dyDescent="0.25">
      <c r="A10" s="102" t="s">
        <v>111</v>
      </c>
      <c r="B10" s="65">
        <v>0</v>
      </c>
      <c r="C10" s="65">
        <v>0</v>
      </c>
      <c r="D10" s="107">
        <v>639275</v>
      </c>
      <c r="E10" s="65">
        <v>639275</v>
      </c>
    </row>
    <row r="11" spans="1:5" x14ac:dyDescent="0.25">
      <c r="A11" s="108" t="s">
        <v>85</v>
      </c>
      <c r="B11" s="65">
        <v>657657</v>
      </c>
      <c r="C11" s="65">
        <v>2591629</v>
      </c>
      <c r="D11" s="65">
        <v>4374622</v>
      </c>
      <c r="E11" s="65">
        <v>7623908</v>
      </c>
    </row>
    <row r="12" spans="1:5" x14ac:dyDescent="0.25">
      <c r="A12" s="104" t="s">
        <v>170</v>
      </c>
      <c r="B12" s="109"/>
      <c r="C12" s="109"/>
      <c r="D12" s="109"/>
      <c r="E12" s="110"/>
    </row>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6"/>
  <sheetViews>
    <sheetView workbookViewId="0">
      <selection activeCell="D28" sqref="D28"/>
    </sheetView>
  </sheetViews>
  <sheetFormatPr defaultRowHeight="15" x14ac:dyDescent="0.25"/>
  <cols>
    <col min="1" max="1" width="20.7109375" style="48" customWidth="1"/>
    <col min="2" max="2" width="12" style="48" customWidth="1"/>
    <col min="3" max="4" width="11.7109375" style="48" customWidth="1"/>
    <col min="5" max="5" width="12.5703125" style="48" customWidth="1"/>
    <col min="6" max="6" width="12.28515625" style="48" customWidth="1"/>
    <col min="7" max="16384" width="9.140625" style="48"/>
  </cols>
  <sheetData>
    <row r="1" spans="1:6" s="39" customFormat="1" ht="20.25" customHeight="1" x14ac:dyDescent="0.2">
      <c r="A1" s="13"/>
      <c r="B1" s="14" t="s">
        <v>69</v>
      </c>
      <c r="C1" s="14" t="s">
        <v>70</v>
      </c>
      <c r="D1" s="14" t="s">
        <v>71</v>
      </c>
      <c r="E1" s="14" t="s">
        <v>72</v>
      </c>
      <c r="F1" s="14" t="s">
        <v>73</v>
      </c>
    </row>
    <row r="2" spans="1:6" s="39" customFormat="1" ht="12.75" x14ac:dyDescent="0.2">
      <c r="A2" s="16" t="s">
        <v>74</v>
      </c>
      <c r="B2" s="40">
        <v>27642</v>
      </c>
      <c r="C2" s="40">
        <v>36012</v>
      </c>
      <c r="D2" s="40">
        <v>25672</v>
      </c>
      <c r="E2" s="40">
        <v>23699</v>
      </c>
      <c r="F2" s="40">
        <v>19951</v>
      </c>
    </row>
    <row r="3" spans="1:6" s="39" customFormat="1" ht="12.75" x14ac:dyDescent="0.2">
      <c r="A3" s="18" t="s">
        <v>75</v>
      </c>
      <c r="B3" s="41">
        <v>22490</v>
      </c>
      <c r="C3" s="41">
        <v>30629</v>
      </c>
      <c r="D3" s="41">
        <v>20839</v>
      </c>
      <c r="E3" s="41">
        <v>16408</v>
      </c>
      <c r="F3" s="41">
        <v>15922</v>
      </c>
    </row>
    <row r="4" spans="1:6" s="39" customFormat="1" ht="12.75" x14ac:dyDescent="0.2">
      <c r="A4" s="18" t="s">
        <v>76</v>
      </c>
      <c r="B4" s="41">
        <v>5152</v>
      </c>
      <c r="C4" s="41">
        <v>5383</v>
      </c>
      <c r="D4" s="41">
        <v>4833</v>
      </c>
      <c r="E4" s="41">
        <v>7291</v>
      </c>
      <c r="F4" s="41">
        <v>4029</v>
      </c>
    </row>
    <row r="5" spans="1:6" s="39" customFormat="1" ht="12.75" x14ac:dyDescent="0.2">
      <c r="A5" s="42" t="s">
        <v>77</v>
      </c>
      <c r="B5" s="40">
        <v>872</v>
      </c>
      <c r="C5" s="40">
        <v>852</v>
      </c>
      <c r="D5" s="40">
        <v>1096</v>
      </c>
      <c r="E5" s="40">
        <v>785</v>
      </c>
      <c r="F5" s="40">
        <v>778</v>
      </c>
    </row>
    <row r="6" spans="1:6" s="39" customFormat="1" ht="12.75" x14ac:dyDescent="0.2">
      <c r="A6" s="18" t="s">
        <v>78</v>
      </c>
      <c r="B6" s="43" t="s">
        <v>79</v>
      </c>
      <c r="C6" s="43" t="s">
        <v>79</v>
      </c>
      <c r="D6" s="43" t="s">
        <v>79</v>
      </c>
      <c r="E6" s="43" t="s">
        <v>79</v>
      </c>
      <c r="F6" s="43" t="s">
        <v>79</v>
      </c>
    </row>
    <row r="7" spans="1:6" s="39" customFormat="1" ht="12.75" x14ac:dyDescent="0.2">
      <c r="A7" s="18" t="s">
        <v>76</v>
      </c>
      <c r="B7" s="41">
        <v>872</v>
      </c>
      <c r="C7" s="41">
        <v>852</v>
      </c>
      <c r="D7" s="41">
        <v>1096</v>
      </c>
      <c r="E7" s="41">
        <v>785</v>
      </c>
      <c r="F7" s="41">
        <v>778</v>
      </c>
    </row>
    <row r="8" spans="1:6" s="39" customFormat="1" ht="12.75" x14ac:dyDescent="0.2">
      <c r="A8" s="42" t="s">
        <v>80</v>
      </c>
      <c r="B8" s="40">
        <v>8623</v>
      </c>
      <c r="C8" s="40">
        <v>7016</v>
      </c>
      <c r="D8" s="40">
        <v>9240</v>
      </c>
      <c r="E8" s="40">
        <v>6499</v>
      </c>
      <c r="F8" s="40">
        <v>5316</v>
      </c>
    </row>
    <row r="9" spans="1:6" s="39" customFormat="1" ht="12.75" x14ac:dyDescent="0.2">
      <c r="A9" s="18" t="s">
        <v>78</v>
      </c>
      <c r="B9" s="41">
        <v>7647</v>
      </c>
      <c r="C9" s="41">
        <v>6249</v>
      </c>
      <c r="D9" s="41">
        <v>8550</v>
      </c>
      <c r="E9" s="41">
        <v>5552</v>
      </c>
      <c r="F9" s="41">
        <v>5065</v>
      </c>
    </row>
    <row r="10" spans="1:6" s="39" customFormat="1" ht="12.75" x14ac:dyDescent="0.2">
      <c r="A10" s="18" t="s">
        <v>76</v>
      </c>
      <c r="B10" s="41">
        <v>976</v>
      </c>
      <c r="C10" s="41">
        <v>767</v>
      </c>
      <c r="D10" s="41">
        <v>690</v>
      </c>
      <c r="E10" s="41">
        <v>947</v>
      </c>
      <c r="F10" s="41">
        <v>251</v>
      </c>
    </row>
    <row r="11" spans="1:6" s="39" customFormat="1" ht="12.75" x14ac:dyDescent="0.2">
      <c r="A11" s="20" t="s">
        <v>98</v>
      </c>
      <c r="B11" s="41" t="s">
        <v>82</v>
      </c>
      <c r="C11" s="41" t="s">
        <v>82</v>
      </c>
      <c r="D11" s="41" t="s">
        <v>82</v>
      </c>
      <c r="E11" s="41" t="s">
        <v>82</v>
      </c>
      <c r="F11" s="41" t="s">
        <v>82</v>
      </c>
    </row>
    <row r="12" spans="1:6" s="39" customFormat="1" ht="12.75" x14ac:dyDescent="0.2">
      <c r="A12" s="18" t="s">
        <v>78</v>
      </c>
      <c r="B12" s="23" t="s">
        <v>82</v>
      </c>
      <c r="C12" s="23" t="s">
        <v>82</v>
      </c>
      <c r="D12" s="23" t="s">
        <v>82</v>
      </c>
      <c r="E12" s="23" t="s">
        <v>82</v>
      </c>
      <c r="F12" s="23" t="s">
        <v>82</v>
      </c>
    </row>
    <row r="13" spans="1:6" s="39" customFormat="1" ht="12.75" x14ac:dyDescent="0.2">
      <c r="A13" s="18" t="s">
        <v>76</v>
      </c>
      <c r="B13" s="23" t="s">
        <v>82</v>
      </c>
      <c r="C13" s="23" t="s">
        <v>82</v>
      </c>
      <c r="D13" s="23" t="s">
        <v>82</v>
      </c>
      <c r="E13" s="23" t="s">
        <v>82</v>
      </c>
      <c r="F13" s="23" t="s">
        <v>82</v>
      </c>
    </row>
    <row r="14" spans="1:6" s="39" customFormat="1" ht="12.75" x14ac:dyDescent="0.2">
      <c r="A14" s="42" t="s">
        <v>99</v>
      </c>
      <c r="B14" s="34" t="s">
        <v>82</v>
      </c>
      <c r="C14" s="34" t="s">
        <v>82</v>
      </c>
      <c r="D14" s="34" t="s">
        <v>82</v>
      </c>
      <c r="E14" s="34" t="s">
        <v>82</v>
      </c>
      <c r="F14" s="34" t="s">
        <v>82</v>
      </c>
    </row>
    <row r="15" spans="1:6" s="39" customFormat="1" ht="12.75" x14ac:dyDescent="0.2">
      <c r="A15" s="18" t="s">
        <v>78</v>
      </c>
      <c r="B15" s="41" t="s">
        <v>82</v>
      </c>
      <c r="C15" s="41" t="s">
        <v>82</v>
      </c>
      <c r="D15" s="41" t="s">
        <v>82</v>
      </c>
      <c r="E15" s="41" t="s">
        <v>82</v>
      </c>
      <c r="F15" s="41" t="s">
        <v>82</v>
      </c>
    </row>
    <row r="16" spans="1:6" s="39" customFormat="1" ht="12.75" x14ac:dyDescent="0.2">
      <c r="A16" s="18" t="s">
        <v>76</v>
      </c>
      <c r="B16" s="41" t="s">
        <v>82</v>
      </c>
      <c r="C16" s="41" t="s">
        <v>82</v>
      </c>
      <c r="D16" s="41" t="s">
        <v>82</v>
      </c>
      <c r="E16" s="41" t="s">
        <v>82</v>
      </c>
      <c r="F16" s="41" t="s">
        <v>82</v>
      </c>
    </row>
    <row r="17" spans="1:6" s="39" customFormat="1" ht="12.75" x14ac:dyDescent="0.2">
      <c r="A17" s="42" t="s">
        <v>100</v>
      </c>
      <c r="B17" s="34" t="s">
        <v>82</v>
      </c>
      <c r="C17" s="34" t="s">
        <v>82</v>
      </c>
      <c r="D17" s="34" t="s">
        <v>82</v>
      </c>
      <c r="E17" s="34" t="s">
        <v>82</v>
      </c>
      <c r="F17" s="34" t="s">
        <v>82</v>
      </c>
    </row>
    <row r="18" spans="1:6" s="39" customFormat="1" ht="12.75" x14ac:dyDescent="0.2">
      <c r="A18" s="18" t="s">
        <v>78</v>
      </c>
      <c r="B18" s="41" t="s">
        <v>82</v>
      </c>
      <c r="C18" s="41" t="s">
        <v>82</v>
      </c>
      <c r="D18" s="41" t="s">
        <v>82</v>
      </c>
      <c r="E18" s="41" t="s">
        <v>82</v>
      </c>
      <c r="F18" s="41" t="s">
        <v>82</v>
      </c>
    </row>
    <row r="19" spans="1:6" s="39" customFormat="1" ht="12.75" x14ac:dyDescent="0.2">
      <c r="A19" s="18" t="s">
        <v>76</v>
      </c>
      <c r="B19" s="41" t="s">
        <v>82</v>
      </c>
      <c r="C19" s="41" t="s">
        <v>82</v>
      </c>
      <c r="D19" s="41" t="s">
        <v>82</v>
      </c>
      <c r="E19" s="41" t="s">
        <v>82</v>
      </c>
      <c r="F19" s="41" t="s">
        <v>82</v>
      </c>
    </row>
    <row r="20" spans="1:6" s="39" customFormat="1" ht="12.75" x14ac:dyDescent="0.2">
      <c r="A20" s="42" t="s">
        <v>85</v>
      </c>
      <c r="B20" s="40">
        <v>37136</v>
      </c>
      <c r="C20" s="40">
        <v>43879</v>
      </c>
      <c r="D20" s="40">
        <v>36007</v>
      </c>
      <c r="E20" s="40">
        <v>30982</v>
      </c>
      <c r="F20" s="40">
        <v>26045</v>
      </c>
    </row>
    <row r="21" spans="1:6" s="39" customFormat="1" ht="12.75" x14ac:dyDescent="0.2">
      <c r="A21" s="44"/>
      <c r="B21" s="45"/>
      <c r="C21" s="45"/>
      <c r="D21" s="45"/>
      <c r="E21" s="45"/>
      <c r="F21" s="46"/>
    </row>
    <row r="22" spans="1:6" s="39" customFormat="1" ht="54" customHeight="1" x14ac:dyDescent="0.2">
      <c r="A22" s="47" t="s">
        <v>101</v>
      </c>
      <c r="B22" s="47"/>
      <c r="C22" s="47"/>
      <c r="D22" s="47"/>
      <c r="E22" s="47"/>
      <c r="F22" s="47"/>
    </row>
    <row r="23" spans="1:6" s="39" customFormat="1" ht="15.95" customHeight="1" x14ac:dyDescent="0.2">
      <c r="A23" s="47" t="s">
        <v>96</v>
      </c>
      <c r="B23" s="47"/>
      <c r="C23" s="47"/>
      <c r="D23" s="47"/>
      <c r="E23" s="47"/>
      <c r="F23" s="47"/>
    </row>
    <row r="24" spans="1:6" s="39" customFormat="1" ht="15.95" customHeight="1" x14ac:dyDescent="0.2">
      <c r="A24" s="47" t="s">
        <v>88</v>
      </c>
      <c r="B24" s="47"/>
      <c r="C24" s="47"/>
      <c r="D24" s="47"/>
      <c r="E24" s="47"/>
      <c r="F24" s="47"/>
    </row>
    <row r="25" spans="1:6" s="39" customFormat="1" ht="15.95" customHeight="1" x14ac:dyDescent="0.2">
      <c r="A25" s="47" t="s">
        <v>89</v>
      </c>
      <c r="B25" s="47"/>
      <c r="C25" s="47"/>
      <c r="D25" s="47"/>
      <c r="E25" s="47"/>
      <c r="F25" s="47"/>
    </row>
    <row r="26" spans="1:6" ht="30" customHeight="1" x14ac:dyDescent="0.25">
      <c r="A26" s="31" t="s">
        <v>91</v>
      </c>
      <c r="B26" s="32"/>
      <c r="C26" s="32"/>
      <c r="D26" s="32"/>
      <c r="E26" s="32"/>
      <c r="F26" s="33"/>
    </row>
  </sheetData>
  <mergeCells count="6">
    <mergeCell ref="A21:F21"/>
    <mergeCell ref="A22:F22"/>
    <mergeCell ref="A23:F23"/>
    <mergeCell ref="A24:F24"/>
    <mergeCell ref="A25:F25"/>
    <mergeCell ref="A26:F26"/>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10"/>
  <sheetViews>
    <sheetView workbookViewId="0">
      <selection activeCell="C13" sqref="C13"/>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111" t="s">
        <v>177</v>
      </c>
      <c r="B1" s="112" t="s">
        <v>178</v>
      </c>
      <c r="C1" s="113"/>
      <c r="D1" s="112" t="s">
        <v>130</v>
      </c>
      <c r="E1" s="113"/>
    </row>
    <row r="2" spans="1:5" ht="15.75" x14ac:dyDescent="0.25">
      <c r="A2" s="67" t="s">
        <v>164</v>
      </c>
      <c r="B2" s="67" t="s">
        <v>165</v>
      </c>
      <c r="C2" s="67" t="s">
        <v>107</v>
      </c>
      <c r="D2" s="67" t="s">
        <v>131</v>
      </c>
      <c r="E2" s="67" t="s">
        <v>107</v>
      </c>
    </row>
    <row r="3" spans="1:5" x14ac:dyDescent="0.25">
      <c r="A3" s="102" t="s">
        <v>166</v>
      </c>
      <c r="B3" s="65">
        <v>3201448</v>
      </c>
      <c r="C3" s="65">
        <v>7701288</v>
      </c>
      <c r="D3" s="65">
        <v>913070</v>
      </c>
      <c r="E3" s="65">
        <v>2153460</v>
      </c>
    </row>
    <row r="4" spans="1:5" x14ac:dyDescent="0.25">
      <c r="A4" s="103" t="s">
        <v>167</v>
      </c>
      <c r="B4" s="61">
        <v>0</v>
      </c>
      <c r="C4" s="61">
        <v>194355</v>
      </c>
      <c r="D4" s="61">
        <v>0</v>
      </c>
      <c r="E4" s="61">
        <v>54441</v>
      </c>
    </row>
    <row r="5" spans="1:5" x14ac:dyDescent="0.25">
      <c r="A5" s="103" t="s">
        <v>168</v>
      </c>
      <c r="B5" s="61">
        <v>1567729</v>
      </c>
      <c r="C5" s="61">
        <v>3715222</v>
      </c>
      <c r="D5" s="61">
        <v>367524</v>
      </c>
      <c r="E5" s="61">
        <v>851591</v>
      </c>
    </row>
    <row r="6" spans="1:5" x14ac:dyDescent="0.25">
      <c r="A6" s="103" t="s">
        <v>169</v>
      </c>
      <c r="B6" s="61">
        <v>1606229</v>
      </c>
      <c r="C6" s="61">
        <v>3389646</v>
      </c>
      <c r="D6" s="61">
        <v>538144</v>
      </c>
      <c r="E6" s="61">
        <v>1180820</v>
      </c>
    </row>
    <row r="7" spans="1:5" x14ac:dyDescent="0.25">
      <c r="A7" s="103" t="s">
        <v>93</v>
      </c>
      <c r="B7" s="61">
        <v>27490</v>
      </c>
      <c r="C7" s="61">
        <v>402065</v>
      </c>
      <c r="D7" s="61">
        <v>7402</v>
      </c>
      <c r="E7" s="61">
        <v>66608</v>
      </c>
    </row>
    <row r="8" spans="1:5" x14ac:dyDescent="0.25">
      <c r="A8" s="102" t="s">
        <v>111</v>
      </c>
      <c r="B8" s="65">
        <v>2000</v>
      </c>
      <c r="C8" s="65">
        <v>848131</v>
      </c>
      <c r="D8" s="65">
        <v>2000</v>
      </c>
      <c r="E8" s="65">
        <v>426420</v>
      </c>
    </row>
    <row r="9" spans="1:5" ht="17.25" customHeight="1" x14ac:dyDescent="0.25">
      <c r="A9" s="108" t="s">
        <v>85</v>
      </c>
      <c r="B9" s="65">
        <v>3203448</v>
      </c>
      <c r="C9" s="65">
        <v>8549419</v>
      </c>
      <c r="D9" s="65">
        <v>915070</v>
      </c>
      <c r="E9" s="65">
        <v>2579880</v>
      </c>
    </row>
    <row r="10" spans="1:5" ht="15.95" customHeight="1" x14ac:dyDescent="0.25">
      <c r="A10" s="104" t="s">
        <v>170</v>
      </c>
      <c r="B10" s="109"/>
      <c r="C10" s="109"/>
      <c r="D10" s="109"/>
      <c r="E10" s="110"/>
    </row>
  </sheetData>
  <mergeCells count="3">
    <mergeCell ref="B1:C1"/>
    <mergeCell ref="D1:E1"/>
    <mergeCell ref="A10:E10"/>
  </mergeCells>
  <printOptions gridLines="1"/>
  <pageMargins left="0.75" right="0.75" top="1" bottom="1" header="0.5" footer="0.5"/>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1"/>
  <sheetViews>
    <sheetView workbookViewId="0">
      <selection activeCell="F20" sqref="F20"/>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101"/>
      <c r="B1" s="114" t="s">
        <v>178</v>
      </c>
      <c r="C1" s="114"/>
      <c r="D1" s="114"/>
      <c r="E1" s="114" t="s">
        <v>130</v>
      </c>
      <c r="F1" s="114"/>
      <c r="G1" s="114"/>
    </row>
    <row r="2" spans="1:7" ht="15.75" x14ac:dyDescent="0.25">
      <c r="A2" s="67" t="s">
        <v>164</v>
      </c>
      <c r="B2" s="67" t="s">
        <v>171</v>
      </c>
      <c r="C2" s="67" t="s">
        <v>172</v>
      </c>
      <c r="D2" s="67" t="s">
        <v>173</v>
      </c>
      <c r="E2" s="67" t="s">
        <v>179</v>
      </c>
      <c r="F2" s="67" t="s">
        <v>172</v>
      </c>
      <c r="G2" s="67" t="s">
        <v>173</v>
      </c>
    </row>
    <row r="3" spans="1:7" x14ac:dyDescent="0.25">
      <c r="A3" s="102" t="s">
        <v>174</v>
      </c>
      <c r="B3" s="65">
        <v>72799</v>
      </c>
      <c r="C3" s="65">
        <v>738845</v>
      </c>
      <c r="D3" s="65">
        <v>666478</v>
      </c>
      <c r="E3" s="65">
        <v>15955</v>
      </c>
      <c r="F3" s="65">
        <v>78372</v>
      </c>
      <c r="G3" s="65">
        <v>85201</v>
      </c>
    </row>
    <row r="4" spans="1:7" x14ac:dyDescent="0.25">
      <c r="A4" s="102" t="s">
        <v>176</v>
      </c>
      <c r="B4" s="65">
        <v>788781</v>
      </c>
      <c r="C4" s="65">
        <v>3232104</v>
      </c>
      <c r="D4" s="65">
        <v>5403729</v>
      </c>
      <c r="E4" s="65">
        <v>437778</v>
      </c>
      <c r="F4" s="65">
        <v>1133936</v>
      </c>
      <c r="G4" s="65">
        <v>1315287</v>
      </c>
    </row>
    <row r="5" spans="1:7" x14ac:dyDescent="0.25">
      <c r="A5" s="103" t="s">
        <v>167</v>
      </c>
      <c r="B5" s="61">
        <v>0</v>
      </c>
      <c r="C5" s="61">
        <v>0</v>
      </c>
      <c r="D5" s="61">
        <v>194355</v>
      </c>
      <c r="E5" s="61">
        <v>0</v>
      </c>
      <c r="F5" s="61">
        <v>0</v>
      </c>
      <c r="G5" s="61">
        <v>54441</v>
      </c>
    </row>
    <row r="6" spans="1:7" x14ac:dyDescent="0.25">
      <c r="A6" s="103" t="s">
        <v>168</v>
      </c>
      <c r="B6" s="61">
        <v>0</v>
      </c>
      <c r="C6" s="61">
        <v>0</v>
      </c>
      <c r="D6" s="61">
        <v>4616733</v>
      </c>
      <c r="E6" s="61">
        <v>0</v>
      </c>
      <c r="F6" s="61">
        <v>0</v>
      </c>
      <c r="G6" s="61">
        <v>1134013</v>
      </c>
    </row>
    <row r="7" spans="1:7" x14ac:dyDescent="0.25">
      <c r="A7" s="103" t="s">
        <v>169</v>
      </c>
      <c r="B7" s="73">
        <v>788781</v>
      </c>
      <c r="C7" s="73">
        <v>3232104</v>
      </c>
      <c r="D7" s="73">
        <v>163086</v>
      </c>
      <c r="E7" s="61">
        <v>437778</v>
      </c>
      <c r="F7" s="61">
        <v>1133936</v>
      </c>
      <c r="G7" s="61">
        <v>52822</v>
      </c>
    </row>
    <row r="8" spans="1:7" x14ac:dyDescent="0.25">
      <c r="A8" s="103" t="s">
        <v>93</v>
      </c>
      <c r="B8" s="61">
        <v>0</v>
      </c>
      <c r="C8" s="61">
        <v>0</v>
      </c>
      <c r="D8" s="61">
        <v>429555</v>
      </c>
      <c r="E8" s="61">
        <v>0</v>
      </c>
      <c r="F8" s="61">
        <v>0</v>
      </c>
      <c r="G8" s="61">
        <v>74011</v>
      </c>
    </row>
    <row r="9" spans="1:7" s="115" customFormat="1" x14ac:dyDescent="0.25">
      <c r="A9" s="102" t="s">
        <v>111</v>
      </c>
      <c r="B9" s="65">
        <v>0</v>
      </c>
      <c r="C9" s="65">
        <v>0</v>
      </c>
      <c r="D9" s="65">
        <v>850131</v>
      </c>
      <c r="E9" s="65">
        <v>0</v>
      </c>
      <c r="F9" s="65">
        <v>0</v>
      </c>
      <c r="G9" s="65">
        <v>428420</v>
      </c>
    </row>
    <row r="10" spans="1:7" x14ac:dyDescent="0.25">
      <c r="A10" s="108" t="s">
        <v>85</v>
      </c>
      <c r="B10" s="65">
        <v>861580</v>
      </c>
      <c r="C10" s="65">
        <v>3970949</v>
      </c>
      <c r="D10" s="65">
        <v>6920338</v>
      </c>
      <c r="E10" s="65">
        <v>453733</v>
      </c>
      <c r="F10" s="65">
        <v>1212308</v>
      </c>
      <c r="G10" s="65">
        <v>1828908</v>
      </c>
    </row>
    <row r="11" spans="1:7" x14ac:dyDescent="0.25">
      <c r="A11" s="104" t="s">
        <v>170</v>
      </c>
      <c r="B11" s="109"/>
      <c r="C11" s="109"/>
      <c r="D11" s="109"/>
      <c r="E11" s="109"/>
      <c r="F11" s="109"/>
      <c r="G11" s="110"/>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8"/>
  <sheetViews>
    <sheetView workbookViewId="0">
      <selection activeCell="L22" sqref="L22"/>
    </sheetView>
  </sheetViews>
  <sheetFormatPr defaultRowHeight="15" x14ac:dyDescent="0.25"/>
  <cols>
    <col min="1" max="1" width="24.7109375" customWidth="1"/>
    <col min="2" max="4" width="14.7109375" customWidth="1"/>
  </cols>
  <sheetData>
    <row r="1" spans="1:4" ht="68.25" customHeight="1" x14ac:dyDescent="0.25">
      <c r="A1" s="66" t="s">
        <v>133</v>
      </c>
      <c r="B1" s="66"/>
      <c r="C1" s="66"/>
      <c r="D1" s="66"/>
    </row>
    <row r="2" spans="1:4" ht="18.75" customHeight="1" x14ac:dyDescent="0.25">
      <c r="A2" s="66" t="s">
        <v>134</v>
      </c>
      <c r="B2" s="66"/>
      <c r="C2" s="66"/>
      <c r="D2" s="66"/>
    </row>
    <row r="3" spans="1:4" x14ac:dyDescent="0.25">
      <c r="A3" s="66" t="s">
        <v>135</v>
      </c>
      <c r="B3" s="66"/>
      <c r="C3" s="66"/>
      <c r="D3" s="66"/>
    </row>
    <row r="4" spans="1:4" ht="15.75" x14ac:dyDescent="0.25">
      <c r="A4" s="83" t="s">
        <v>136</v>
      </c>
      <c r="B4" s="84"/>
      <c r="C4" s="84"/>
      <c r="D4" s="84"/>
    </row>
    <row r="5" spans="1:4" x14ac:dyDescent="0.25">
      <c r="A5" s="66" t="s">
        <v>137</v>
      </c>
      <c r="B5" s="66"/>
      <c r="C5" s="66"/>
      <c r="D5" s="66"/>
    </row>
    <row r="6" spans="1:4" x14ac:dyDescent="0.25">
      <c r="A6" s="66" t="s">
        <v>138</v>
      </c>
      <c r="B6" s="66"/>
      <c r="C6" s="66"/>
      <c r="D6" s="66"/>
    </row>
    <row r="7" spans="1:4" ht="18" customHeight="1" x14ac:dyDescent="0.25">
      <c r="A7" s="66" t="s">
        <v>139</v>
      </c>
      <c r="B7" s="66"/>
      <c r="C7" s="66"/>
      <c r="D7" s="66"/>
    </row>
    <row r="8" spans="1:4" ht="26.25" customHeight="1" x14ac:dyDescent="0.25">
      <c r="A8" s="71" t="s">
        <v>91</v>
      </c>
      <c r="B8" s="71"/>
      <c r="C8" s="71"/>
      <c r="D8" s="71"/>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8"/>
  <sheetViews>
    <sheetView workbookViewId="0">
      <selection activeCell="D18" sqref="D18:E18"/>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111" t="s">
        <v>164</v>
      </c>
      <c r="B1" s="116" t="s">
        <v>165</v>
      </c>
      <c r="C1" s="116" t="s">
        <v>107</v>
      </c>
      <c r="D1" s="116" t="s">
        <v>85</v>
      </c>
    </row>
    <row r="2" spans="1:4" x14ac:dyDescent="0.25">
      <c r="A2" s="117" t="s">
        <v>174</v>
      </c>
      <c r="B2" s="65">
        <v>0</v>
      </c>
      <c r="C2" s="65">
        <v>16</v>
      </c>
      <c r="D2" s="65">
        <v>16</v>
      </c>
    </row>
    <row r="3" spans="1:4" x14ac:dyDescent="0.25">
      <c r="A3" s="118" t="s">
        <v>180</v>
      </c>
      <c r="B3" s="61">
        <v>0</v>
      </c>
      <c r="C3" s="61">
        <v>16</v>
      </c>
      <c r="D3" s="61">
        <v>16</v>
      </c>
    </row>
    <row r="4" spans="1:4" x14ac:dyDescent="0.25">
      <c r="A4" s="117" t="s">
        <v>176</v>
      </c>
      <c r="B4" s="65">
        <v>5050</v>
      </c>
      <c r="C4" s="65">
        <v>218</v>
      </c>
      <c r="D4" s="65">
        <v>5268</v>
      </c>
    </row>
    <row r="5" spans="1:4" x14ac:dyDescent="0.25">
      <c r="A5" s="118" t="s">
        <v>181</v>
      </c>
      <c r="B5" s="61">
        <v>3046</v>
      </c>
      <c r="C5" s="61">
        <v>48</v>
      </c>
      <c r="D5" s="61">
        <v>3094</v>
      </c>
    </row>
    <row r="6" spans="1:4" x14ac:dyDescent="0.25">
      <c r="A6" s="118" t="s">
        <v>175</v>
      </c>
      <c r="B6" s="61">
        <v>2005</v>
      </c>
      <c r="C6" s="61">
        <v>170</v>
      </c>
      <c r="D6" s="61">
        <v>2175</v>
      </c>
    </row>
    <row r="7" spans="1:4" x14ac:dyDescent="0.25">
      <c r="A7" s="117" t="s">
        <v>173</v>
      </c>
      <c r="B7" s="65">
        <v>15</v>
      </c>
      <c r="C7" s="65">
        <v>17</v>
      </c>
      <c r="D7" s="65">
        <v>32</v>
      </c>
    </row>
    <row r="8" spans="1:4" x14ac:dyDescent="0.25">
      <c r="A8" s="117" t="s">
        <v>85</v>
      </c>
      <c r="B8" s="65">
        <v>5065</v>
      </c>
      <c r="C8" s="65">
        <v>251</v>
      </c>
      <c r="D8" s="65">
        <v>5316</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E5"/>
  <sheetViews>
    <sheetView workbookViewId="0">
      <selection activeCell="I23" sqref="I23"/>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116" t="s">
        <v>164</v>
      </c>
      <c r="B1" s="116" t="s">
        <v>171</v>
      </c>
      <c r="C1" s="116" t="s">
        <v>172</v>
      </c>
      <c r="D1" s="116" t="s">
        <v>173</v>
      </c>
      <c r="E1" s="116" t="s">
        <v>85</v>
      </c>
    </row>
    <row r="2" spans="1:5" x14ac:dyDescent="0.25">
      <c r="A2" s="117" t="s">
        <v>174</v>
      </c>
      <c r="B2" s="65">
        <v>6</v>
      </c>
      <c r="C2" s="65">
        <v>4</v>
      </c>
      <c r="D2" s="65">
        <v>6</v>
      </c>
      <c r="E2" s="65">
        <v>16</v>
      </c>
    </row>
    <row r="3" spans="1:5" x14ac:dyDescent="0.25">
      <c r="A3" s="117" t="s">
        <v>176</v>
      </c>
      <c r="B3" s="65">
        <v>1157</v>
      </c>
      <c r="C3" s="65">
        <v>1005</v>
      </c>
      <c r="D3" s="65">
        <v>3107</v>
      </c>
      <c r="E3" s="65">
        <v>5269</v>
      </c>
    </row>
    <row r="4" spans="1:5" x14ac:dyDescent="0.25">
      <c r="A4" s="117" t="s">
        <v>173</v>
      </c>
      <c r="B4" s="65">
        <v>0</v>
      </c>
      <c r="C4" s="65">
        <v>0</v>
      </c>
      <c r="D4" s="65">
        <v>32</v>
      </c>
      <c r="E4" s="65">
        <v>32</v>
      </c>
    </row>
    <row r="5" spans="1:5" x14ac:dyDescent="0.25">
      <c r="A5" s="119" t="s">
        <v>85</v>
      </c>
      <c r="B5" s="65">
        <v>1163</v>
      </c>
      <c r="C5" s="65">
        <v>1009</v>
      </c>
      <c r="D5" s="65">
        <v>3145</v>
      </c>
      <c r="E5" s="65">
        <v>5317</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7"/>
  <sheetViews>
    <sheetView workbookViewId="0">
      <selection activeCell="E21" sqref="E21:F22"/>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111" t="s">
        <v>177</v>
      </c>
      <c r="B1" s="120" t="s">
        <v>178</v>
      </c>
      <c r="C1" s="120"/>
      <c r="D1" s="120" t="s">
        <v>130</v>
      </c>
      <c r="E1" s="120"/>
    </row>
    <row r="2" spans="1:5" x14ac:dyDescent="0.25">
      <c r="A2" s="116" t="s">
        <v>164</v>
      </c>
      <c r="B2" s="116" t="s">
        <v>165</v>
      </c>
      <c r="C2" s="116" t="s">
        <v>107</v>
      </c>
      <c r="D2" s="116" t="s">
        <v>131</v>
      </c>
      <c r="E2" s="116" t="s">
        <v>107</v>
      </c>
    </row>
    <row r="3" spans="1:5" x14ac:dyDescent="0.25">
      <c r="A3" s="117" t="s">
        <v>174</v>
      </c>
      <c r="B3" s="61">
        <v>0</v>
      </c>
      <c r="C3" s="61">
        <v>22</v>
      </c>
      <c r="D3" s="61">
        <v>0</v>
      </c>
      <c r="E3" s="86">
        <v>10</v>
      </c>
    </row>
    <row r="4" spans="1:5" x14ac:dyDescent="0.25">
      <c r="A4" s="117" t="s">
        <v>176</v>
      </c>
      <c r="B4" s="61">
        <v>4591</v>
      </c>
      <c r="C4" s="61">
        <v>251</v>
      </c>
      <c r="D4" s="61">
        <v>5508</v>
      </c>
      <c r="E4" s="86">
        <v>185</v>
      </c>
    </row>
    <row r="5" spans="1:5" x14ac:dyDescent="0.25">
      <c r="A5" s="117" t="s">
        <v>111</v>
      </c>
      <c r="B5" s="61">
        <v>15</v>
      </c>
      <c r="C5" s="61">
        <v>21</v>
      </c>
      <c r="D5" s="61">
        <v>15</v>
      </c>
      <c r="E5" s="61">
        <v>13</v>
      </c>
    </row>
    <row r="6" spans="1:5" ht="15.95" customHeight="1" x14ac:dyDescent="0.25">
      <c r="A6" s="119" t="s">
        <v>85</v>
      </c>
      <c r="B6" s="65">
        <v>4606</v>
      </c>
      <c r="C6" s="65">
        <v>294</v>
      </c>
      <c r="D6" s="65">
        <v>5523</v>
      </c>
      <c r="E6" s="65">
        <v>208</v>
      </c>
    </row>
    <row r="7" spans="1:5" ht="18" customHeight="1" x14ac:dyDescent="0.25">
      <c r="A7" s="75" t="s">
        <v>170</v>
      </c>
      <c r="B7" s="76"/>
      <c r="C7" s="76"/>
      <c r="D7" s="76"/>
      <c r="E7" s="77"/>
    </row>
  </sheetData>
  <mergeCells count="3">
    <mergeCell ref="B1:C1"/>
    <mergeCell ref="D1:E1"/>
    <mergeCell ref="A7:E7"/>
  </mergeCells>
  <printOptions gridLines="1"/>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7"/>
  <sheetViews>
    <sheetView workbookViewId="0">
      <selection activeCell="E21" sqref="E21:H23"/>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111" t="s">
        <v>177</v>
      </c>
      <c r="B1" s="120" t="s">
        <v>178</v>
      </c>
      <c r="C1" s="120"/>
      <c r="D1" s="120"/>
      <c r="E1" s="120" t="s">
        <v>130</v>
      </c>
      <c r="F1" s="120"/>
      <c r="G1" s="120"/>
    </row>
    <row r="2" spans="1:7" x14ac:dyDescent="0.25">
      <c r="A2" s="116" t="s">
        <v>164</v>
      </c>
      <c r="B2" s="116" t="s">
        <v>171</v>
      </c>
      <c r="C2" s="116" t="s">
        <v>172</v>
      </c>
      <c r="D2" s="116" t="s">
        <v>173</v>
      </c>
      <c r="E2" s="116" t="s">
        <v>179</v>
      </c>
      <c r="F2" s="116" t="s">
        <v>172</v>
      </c>
      <c r="G2" s="116" t="s">
        <v>173</v>
      </c>
    </row>
    <row r="3" spans="1:7" x14ac:dyDescent="0.25">
      <c r="A3" s="117" t="s">
        <v>174</v>
      </c>
      <c r="B3" s="61">
        <v>7</v>
      </c>
      <c r="C3" s="61">
        <v>5</v>
      </c>
      <c r="D3" s="61">
        <v>10</v>
      </c>
      <c r="E3" s="61">
        <v>5</v>
      </c>
      <c r="F3" s="61">
        <v>3</v>
      </c>
      <c r="G3" s="61">
        <v>2</v>
      </c>
    </row>
    <row r="4" spans="1:7" x14ac:dyDescent="0.25">
      <c r="A4" s="117" t="s">
        <v>176</v>
      </c>
      <c r="B4" s="61">
        <v>710</v>
      </c>
      <c r="C4" s="61">
        <v>931</v>
      </c>
      <c r="D4" s="61">
        <v>3201</v>
      </c>
      <c r="E4" s="61">
        <v>1603</v>
      </c>
      <c r="F4" s="61">
        <v>1079</v>
      </c>
      <c r="G4" s="61">
        <v>3011</v>
      </c>
    </row>
    <row r="5" spans="1:7" x14ac:dyDescent="0.25">
      <c r="A5" s="117" t="s">
        <v>111</v>
      </c>
      <c r="B5" s="61">
        <v>0</v>
      </c>
      <c r="C5" s="61">
        <v>0</v>
      </c>
      <c r="D5" s="61">
        <v>36</v>
      </c>
      <c r="E5" s="61">
        <v>0</v>
      </c>
      <c r="F5" s="61">
        <v>0</v>
      </c>
      <c r="G5" s="61">
        <v>28</v>
      </c>
    </row>
    <row r="6" spans="1:7" x14ac:dyDescent="0.25">
      <c r="A6" s="119" t="s">
        <v>85</v>
      </c>
      <c r="B6" s="65">
        <v>717</v>
      </c>
      <c r="C6" s="65">
        <v>936</v>
      </c>
      <c r="D6" s="65">
        <v>3247</v>
      </c>
      <c r="E6" s="65">
        <v>1608</v>
      </c>
      <c r="F6" s="65">
        <v>1082</v>
      </c>
      <c r="G6" s="65">
        <v>3041</v>
      </c>
    </row>
    <row r="7" spans="1:7" ht="19.5" customHeight="1" x14ac:dyDescent="0.25">
      <c r="A7" s="104" t="s">
        <v>170</v>
      </c>
      <c r="B7" s="109"/>
      <c r="C7" s="109"/>
      <c r="D7" s="109"/>
      <c r="E7" s="109"/>
      <c r="F7" s="109"/>
      <c r="G7" s="110"/>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90" t="s">
        <v>149</v>
      </c>
      <c r="B1" s="90"/>
      <c r="C1" s="90"/>
      <c r="D1" s="90"/>
    </row>
    <row r="2" spans="1:4" ht="22.5" customHeight="1" x14ac:dyDescent="0.25">
      <c r="A2" s="66" t="s">
        <v>134</v>
      </c>
      <c r="B2" s="66"/>
      <c r="C2" s="66"/>
      <c r="D2" s="66"/>
    </row>
    <row r="3" spans="1:4" ht="18.75" customHeight="1" x14ac:dyDescent="0.25">
      <c r="A3" s="66" t="s">
        <v>135</v>
      </c>
      <c r="B3" s="66"/>
      <c r="C3" s="66"/>
      <c r="D3" s="66"/>
    </row>
    <row r="4" spans="1:4" ht="18.75" customHeight="1" x14ac:dyDescent="0.25">
      <c r="A4" s="83" t="s">
        <v>136</v>
      </c>
      <c r="B4" s="84"/>
      <c r="C4" s="84"/>
      <c r="D4" s="84"/>
    </row>
    <row r="5" spans="1:4" ht="18.75" customHeight="1" x14ac:dyDescent="0.25">
      <c r="A5" s="66" t="s">
        <v>137</v>
      </c>
      <c r="B5" s="66"/>
      <c r="C5" s="66"/>
      <c r="D5" s="66"/>
    </row>
    <row r="6" spans="1:4" ht="18" customHeight="1" x14ac:dyDescent="0.25">
      <c r="A6" s="66" t="s">
        <v>138</v>
      </c>
      <c r="B6" s="66"/>
      <c r="C6" s="66"/>
      <c r="D6" s="66"/>
    </row>
    <row r="7" spans="1:4" ht="22.5" customHeight="1" x14ac:dyDescent="0.25">
      <c r="A7" s="66" t="s">
        <v>139</v>
      </c>
      <c r="B7" s="66"/>
      <c r="C7" s="66"/>
      <c r="D7" s="66"/>
    </row>
    <row r="8" spans="1:4" ht="33.75" customHeight="1" x14ac:dyDescent="0.25">
      <c r="A8" s="71" t="s">
        <v>91</v>
      </c>
      <c r="B8" s="71"/>
      <c r="C8" s="71"/>
      <c r="D8" s="7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5"/>
  <sheetViews>
    <sheetView workbookViewId="0">
      <selection activeCell="G16" sqref="G16"/>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111" t="s">
        <v>164</v>
      </c>
      <c r="B1" s="116" t="s">
        <v>165</v>
      </c>
      <c r="C1" s="116" t="s">
        <v>107</v>
      </c>
      <c r="D1" s="116" t="s">
        <v>85</v>
      </c>
    </row>
    <row r="2" spans="1:4" x14ac:dyDescent="0.25">
      <c r="A2" s="117" t="s">
        <v>182</v>
      </c>
      <c r="B2" s="65">
        <v>186937</v>
      </c>
      <c r="C2" s="65">
        <v>9598</v>
      </c>
      <c r="D2" s="65">
        <v>196535</v>
      </c>
    </row>
    <row r="3" spans="1:4" x14ac:dyDescent="0.25">
      <c r="A3" s="117" t="s">
        <v>111</v>
      </c>
      <c r="B3" s="65">
        <v>3035</v>
      </c>
      <c r="C3" s="65">
        <v>1119</v>
      </c>
      <c r="D3" s="65">
        <v>4154</v>
      </c>
    </row>
    <row r="4" spans="1:4" x14ac:dyDescent="0.25">
      <c r="A4" s="121" t="s">
        <v>85</v>
      </c>
      <c r="B4" s="65">
        <v>189972</v>
      </c>
      <c r="C4" s="65">
        <v>10717</v>
      </c>
      <c r="D4" s="65">
        <v>200689</v>
      </c>
    </row>
    <row r="5" spans="1:4" ht="24.75" customHeight="1" x14ac:dyDescent="0.25">
      <c r="A5" s="71" t="s">
        <v>170</v>
      </c>
      <c r="B5" s="71"/>
      <c r="C5" s="71"/>
      <c r="D5" s="122"/>
    </row>
  </sheetData>
  <mergeCells count="1">
    <mergeCell ref="A5:D5"/>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5"/>
  <sheetViews>
    <sheetView workbookViewId="0">
      <selection activeCell="F21" sqref="F21:G21"/>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116" t="s">
        <v>164</v>
      </c>
      <c r="B1" s="116" t="s">
        <v>171</v>
      </c>
      <c r="C1" s="116" t="s">
        <v>172</v>
      </c>
      <c r="D1" s="116" t="s">
        <v>173</v>
      </c>
      <c r="E1" s="116" t="s">
        <v>85</v>
      </c>
    </row>
    <row r="2" spans="1:5" x14ac:dyDescent="0.25">
      <c r="A2" s="117" t="s">
        <v>182</v>
      </c>
      <c r="B2" s="65">
        <v>16017</v>
      </c>
      <c r="C2" s="65">
        <v>73605</v>
      </c>
      <c r="D2" s="65">
        <v>106915</v>
      </c>
      <c r="E2" s="65">
        <v>196537</v>
      </c>
    </row>
    <row r="3" spans="1:5" x14ac:dyDescent="0.25">
      <c r="A3" s="117" t="s">
        <v>111</v>
      </c>
      <c r="B3" s="65">
        <v>0</v>
      </c>
      <c r="C3" s="65">
        <v>0</v>
      </c>
      <c r="D3" s="65">
        <v>4154</v>
      </c>
      <c r="E3" s="65">
        <v>4154</v>
      </c>
    </row>
    <row r="4" spans="1:5" x14ac:dyDescent="0.25">
      <c r="A4" s="123" t="s">
        <v>85</v>
      </c>
      <c r="B4" s="65">
        <v>16017</v>
      </c>
      <c r="C4" s="65">
        <v>73605</v>
      </c>
      <c r="D4" s="65">
        <v>111069</v>
      </c>
      <c r="E4" s="65">
        <v>200691</v>
      </c>
    </row>
    <row r="5" spans="1:5" ht="15" customHeight="1" x14ac:dyDescent="0.25">
      <c r="A5" s="124" t="s">
        <v>170</v>
      </c>
      <c r="B5" s="124"/>
      <c r="C5" s="124"/>
      <c r="D5" s="124"/>
      <c r="E5" s="124"/>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6"/>
  <sheetViews>
    <sheetView workbookViewId="0">
      <selection activeCell="I22" sqref="I22"/>
    </sheetView>
  </sheetViews>
  <sheetFormatPr defaultRowHeight="15" x14ac:dyDescent="0.25"/>
  <cols>
    <col min="1" max="1" width="20.7109375" style="15" customWidth="1"/>
    <col min="2" max="2" width="12" style="15" customWidth="1"/>
    <col min="3" max="4" width="11.7109375" style="15" customWidth="1"/>
    <col min="5" max="5" width="13.140625" style="15" customWidth="1"/>
    <col min="6" max="6" width="12.42578125" style="15" customWidth="1"/>
    <col min="7" max="16384" width="9.140625" style="15"/>
  </cols>
  <sheetData>
    <row r="1" spans="1:6" x14ac:dyDescent="0.25">
      <c r="A1" s="13"/>
      <c r="B1" s="14" t="s">
        <v>69</v>
      </c>
      <c r="C1" s="14" t="s">
        <v>70</v>
      </c>
      <c r="D1" s="14" t="s">
        <v>71</v>
      </c>
      <c r="E1" s="14" t="s">
        <v>72</v>
      </c>
      <c r="F1" s="14" t="s">
        <v>73</v>
      </c>
    </row>
    <row r="2" spans="1:6" x14ac:dyDescent="0.25">
      <c r="A2" s="16" t="s">
        <v>74</v>
      </c>
      <c r="B2" s="49">
        <v>55283</v>
      </c>
      <c r="C2" s="49">
        <v>72023</v>
      </c>
      <c r="D2" s="49">
        <v>51343</v>
      </c>
      <c r="E2" s="49">
        <v>47397</v>
      </c>
      <c r="F2" s="49">
        <v>39901</v>
      </c>
    </row>
    <row r="3" spans="1:6" x14ac:dyDescent="0.25">
      <c r="A3" s="18" t="s">
        <v>92</v>
      </c>
      <c r="B3" s="50">
        <v>24741</v>
      </c>
      <c r="C3" s="50">
        <v>38015</v>
      </c>
      <c r="D3" s="50">
        <v>25860</v>
      </c>
      <c r="E3" s="50">
        <v>27856</v>
      </c>
      <c r="F3" s="50">
        <v>21014</v>
      </c>
    </row>
    <row r="4" spans="1:6" x14ac:dyDescent="0.25">
      <c r="A4" s="18" t="s">
        <v>93</v>
      </c>
      <c r="B4" s="50">
        <v>30542</v>
      </c>
      <c r="C4" s="50">
        <v>34008</v>
      </c>
      <c r="D4" s="50">
        <v>25483</v>
      </c>
      <c r="E4" s="50">
        <v>19541</v>
      </c>
      <c r="F4" s="50">
        <v>18887</v>
      </c>
    </row>
    <row r="5" spans="1:6" x14ac:dyDescent="0.25">
      <c r="A5" s="20" t="s">
        <v>77</v>
      </c>
      <c r="B5" s="49">
        <v>1744</v>
      </c>
      <c r="C5" s="49">
        <v>1704</v>
      </c>
      <c r="D5" s="49">
        <v>2192</v>
      </c>
      <c r="E5" s="49">
        <v>1570</v>
      </c>
      <c r="F5" s="49">
        <v>1556</v>
      </c>
    </row>
    <row r="6" spans="1:6" x14ac:dyDescent="0.25">
      <c r="A6" s="18" t="s">
        <v>94</v>
      </c>
      <c r="B6" s="50">
        <v>1270</v>
      </c>
      <c r="C6" s="50">
        <v>1256</v>
      </c>
      <c r="D6" s="50">
        <v>1664</v>
      </c>
      <c r="E6" s="50">
        <v>1248</v>
      </c>
      <c r="F6" s="50">
        <v>1115</v>
      </c>
    </row>
    <row r="7" spans="1:6" x14ac:dyDescent="0.25">
      <c r="A7" s="18" t="s">
        <v>93</v>
      </c>
      <c r="B7" s="19">
        <v>474</v>
      </c>
      <c r="C7" s="19">
        <v>448</v>
      </c>
      <c r="D7" s="19">
        <v>528</v>
      </c>
      <c r="E7" s="19">
        <v>322</v>
      </c>
      <c r="F7" s="19">
        <v>441</v>
      </c>
    </row>
    <row r="8" spans="1:6" x14ac:dyDescent="0.25">
      <c r="A8" s="20" t="s">
        <v>80</v>
      </c>
      <c r="B8" s="49">
        <v>17245</v>
      </c>
      <c r="C8" s="49">
        <v>14031</v>
      </c>
      <c r="D8" s="49">
        <v>18479</v>
      </c>
      <c r="E8" s="49">
        <v>12995</v>
      </c>
      <c r="F8" s="49">
        <v>10631</v>
      </c>
    </row>
    <row r="9" spans="1:6" x14ac:dyDescent="0.25">
      <c r="A9" s="18" t="s">
        <v>94</v>
      </c>
      <c r="B9" s="50">
        <v>8074</v>
      </c>
      <c r="C9" s="50">
        <v>7325</v>
      </c>
      <c r="D9" s="50">
        <v>8348</v>
      </c>
      <c r="E9" s="50">
        <v>6527</v>
      </c>
      <c r="F9" s="50">
        <v>4900</v>
      </c>
    </row>
    <row r="10" spans="1:6" x14ac:dyDescent="0.25">
      <c r="A10" s="18" t="s">
        <v>93</v>
      </c>
      <c r="B10" s="50">
        <v>9171</v>
      </c>
      <c r="C10" s="50">
        <v>6706</v>
      </c>
      <c r="D10" s="50">
        <v>10131</v>
      </c>
      <c r="E10" s="50">
        <v>6468</v>
      </c>
      <c r="F10" s="50">
        <v>5731</v>
      </c>
    </row>
    <row r="11" spans="1:6" x14ac:dyDescent="0.25">
      <c r="A11" s="20" t="s">
        <v>98</v>
      </c>
      <c r="B11" s="34" t="s">
        <v>82</v>
      </c>
      <c r="C11" s="34" t="s">
        <v>82</v>
      </c>
      <c r="D11" s="34" t="s">
        <v>82</v>
      </c>
      <c r="E11" s="34" t="s">
        <v>82</v>
      </c>
      <c r="F11" s="34" t="s">
        <v>82</v>
      </c>
    </row>
    <row r="12" spans="1:6" x14ac:dyDescent="0.25">
      <c r="A12" s="18" t="s">
        <v>94</v>
      </c>
      <c r="B12" s="23" t="s">
        <v>82</v>
      </c>
      <c r="C12" s="23" t="s">
        <v>82</v>
      </c>
      <c r="D12" s="23" t="s">
        <v>82</v>
      </c>
      <c r="E12" s="23" t="s">
        <v>82</v>
      </c>
      <c r="F12" s="23" t="s">
        <v>82</v>
      </c>
    </row>
    <row r="13" spans="1:6" x14ac:dyDescent="0.25">
      <c r="A13" s="18" t="s">
        <v>93</v>
      </c>
      <c r="B13" s="23" t="s">
        <v>82</v>
      </c>
      <c r="C13" s="23" t="s">
        <v>82</v>
      </c>
      <c r="D13" s="23" t="s">
        <v>82</v>
      </c>
      <c r="E13" s="23" t="s">
        <v>82</v>
      </c>
      <c r="F13" s="23" t="s">
        <v>82</v>
      </c>
    </row>
    <row r="14" spans="1:6" x14ac:dyDescent="0.25">
      <c r="A14" s="20" t="s">
        <v>99</v>
      </c>
      <c r="B14" s="34" t="s">
        <v>82</v>
      </c>
      <c r="C14" s="34" t="s">
        <v>82</v>
      </c>
      <c r="D14" s="34" t="s">
        <v>82</v>
      </c>
      <c r="E14" s="34" t="s">
        <v>82</v>
      </c>
      <c r="F14" s="34" t="s">
        <v>82</v>
      </c>
    </row>
    <row r="15" spans="1:6" x14ac:dyDescent="0.25">
      <c r="A15" s="18" t="s">
        <v>94</v>
      </c>
      <c r="B15" s="23" t="s">
        <v>82</v>
      </c>
      <c r="C15" s="23" t="s">
        <v>82</v>
      </c>
      <c r="D15" s="23" t="s">
        <v>82</v>
      </c>
      <c r="E15" s="23" t="s">
        <v>82</v>
      </c>
      <c r="F15" s="23" t="s">
        <v>82</v>
      </c>
    </row>
    <row r="16" spans="1:6" x14ac:dyDescent="0.25">
      <c r="A16" s="18" t="s">
        <v>93</v>
      </c>
      <c r="B16" s="23" t="s">
        <v>82</v>
      </c>
      <c r="C16" s="23" t="s">
        <v>82</v>
      </c>
      <c r="D16" s="23" t="s">
        <v>82</v>
      </c>
      <c r="E16" s="23" t="s">
        <v>82</v>
      </c>
      <c r="F16" s="23" t="s">
        <v>82</v>
      </c>
    </row>
    <row r="17" spans="1:6" x14ac:dyDescent="0.25">
      <c r="A17" s="20" t="s">
        <v>100</v>
      </c>
      <c r="B17" s="34" t="s">
        <v>82</v>
      </c>
      <c r="C17" s="34" t="s">
        <v>82</v>
      </c>
      <c r="D17" s="34" t="s">
        <v>82</v>
      </c>
      <c r="E17" s="34" t="s">
        <v>82</v>
      </c>
      <c r="F17" s="34" t="s">
        <v>82</v>
      </c>
    </row>
    <row r="18" spans="1:6" x14ac:dyDescent="0.25">
      <c r="A18" s="18" t="s">
        <v>94</v>
      </c>
      <c r="B18" s="50" t="s">
        <v>82</v>
      </c>
      <c r="C18" s="50" t="s">
        <v>82</v>
      </c>
      <c r="D18" s="50" t="s">
        <v>82</v>
      </c>
      <c r="E18" s="50" t="s">
        <v>82</v>
      </c>
      <c r="F18" s="50" t="s">
        <v>82</v>
      </c>
    </row>
    <row r="19" spans="1:6" x14ac:dyDescent="0.25">
      <c r="A19" s="18" t="s">
        <v>93</v>
      </c>
      <c r="B19" s="50" t="s">
        <v>82</v>
      </c>
      <c r="C19" s="50" t="s">
        <v>82</v>
      </c>
      <c r="D19" s="50" t="s">
        <v>82</v>
      </c>
      <c r="E19" s="50" t="s">
        <v>82</v>
      </c>
      <c r="F19" s="50" t="s">
        <v>82</v>
      </c>
    </row>
    <row r="20" spans="1:6" x14ac:dyDescent="0.25">
      <c r="A20" s="20" t="s">
        <v>85</v>
      </c>
      <c r="B20" s="49">
        <v>74272</v>
      </c>
      <c r="C20" s="49">
        <v>87758</v>
      </c>
      <c r="D20" s="49">
        <v>72014</v>
      </c>
      <c r="E20" s="49">
        <v>61962</v>
      </c>
      <c r="F20" s="49">
        <v>52088</v>
      </c>
    </row>
    <row r="21" spans="1:6" x14ac:dyDescent="0.25">
      <c r="A21" s="35"/>
      <c r="B21" s="36"/>
      <c r="C21" s="36"/>
      <c r="D21" s="36"/>
      <c r="E21" s="36"/>
      <c r="F21" s="37"/>
    </row>
    <row r="22" spans="1:6" ht="108" customHeight="1" x14ac:dyDescent="0.25">
      <c r="A22" s="51" t="s">
        <v>102</v>
      </c>
      <c r="B22" s="52"/>
      <c r="C22" s="52"/>
      <c r="D22" s="52"/>
      <c r="E22" s="52"/>
      <c r="F22" s="53"/>
    </row>
    <row r="23" spans="1:6" ht="15" customHeight="1" x14ac:dyDescent="0.25">
      <c r="A23" s="51" t="s">
        <v>96</v>
      </c>
      <c r="B23" s="52"/>
      <c r="C23" s="52"/>
      <c r="D23" s="52"/>
      <c r="E23" s="52"/>
      <c r="F23" s="53"/>
    </row>
    <row r="24" spans="1:6" ht="18.75" customHeight="1" x14ac:dyDescent="0.25">
      <c r="A24" s="51" t="s">
        <v>97</v>
      </c>
      <c r="B24" s="52"/>
      <c r="C24" s="52"/>
      <c r="D24" s="52"/>
      <c r="E24" s="52"/>
      <c r="F24" s="53"/>
    </row>
    <row r="25" spans="1:6" ht="18" customHeight="1" x14ac:dyDescent="0.25">
      <c r="A25" s="51" t="s">
        <v>89</v>
      </c>
      <c r="B25" s="52"/>
      <c r="C25" s="52"/>
      <c r="D25" s="52"/>
      <c r="E25" s="52"/>
      <c r="F25" s="53"/>
    </row>
    <row r="26" spans="1:6" ht="30" customHeight="1" x14ac:dyDescent="0.25">
      <c r="A26" s="31" t="s">
        <v>91</v>
      </c>
      <c r="B26" s="32"/>
      <c r="C26" s="32"/>
      <c r="D26" s="32"/>
      <c r="E26" s="32"/>
      <c r="F26" s="33"/>
    </row>
  </sheetData>
  <mergeCells count="6">
    <mergeCell ref="A21:F21"/>
    <mergeCell ref="A22:F22"/>
    <mergeCell ref="A23:F23"/>
    <mergeCell ref="A24:F24"/>
    <mergeCell ref="A25:F25"/>
    <mergeCell ref="A26:F26"/>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E4"/>
  <sheetViews>
    <sheetView workbookViewId="0">
      <selection activeCell="F22" sqref="F22:G23"/>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111"/>
      <c r="B1" s="120" t="s">
        <v>178</v>
      </c>
      <c r="C1" s="120"/>
      <c r="D1" s="120" t="s">
        <v>130</v>
      </c>
      <c r="E1" s="120"/>
    </row>
    <row r="2" spans="1:5" x14ac:dyDescent="0.25">
      <c r="A2" s="116" t="s">
        <v>164</v>
      </c>
      <c r="B2" s="116" t="s">
        <v>165</v>
      </c>
      <c r="C2" s="116" t="s">
        <v>107</v>
      </c>
      <c r="D2" s="116" t="s">
        <v>131</v>
      </c>
      <c r="E2" s="116" t="s">
        <v>107</v>
      </c>
    </row>
    <row r="3" spans="1:5" ht="15.95" customHeight="1" x14ac:dyDescent="0.25">
      <c r="A3" s="119" t="s">
        <v>85</v>
      </c>
      <c r="B3" s="65">
        <v>214393</v>
      </c>
      <c r="C3" s="65">
        <v>12562</v>
      </c>
      <c r="D3" s="65">
        <v>165545</v>
      </c>
      <c r="E3" s="65">
        <v>8873</v>
      </c>
    </row>
    <row r="4" spans="1:5" ht="18.75" customHeight="1" x14ac:dyDescent="0.25">
      <c r="A4" s="124" t="s">
        <v>170</v>
      </c>
      <c r="B4" s="124"/>
      <c r="C4" s="124"/>
      <c r="D4" s="124"/>
      <c r="E4" s="124"/>
    </row>
  </sheetData>
  <mergeCells count="3">
    <mergeCell ref="B1:C1"/>
    <mergeCell ref="D1:E1"/>
    <mergeCell ref="A4:E4"/>
  </mergeCells>
  <printOptions gridLines="1"/>
  <pageMargins left="0.75" right="0.75" top="1" bottom="1" header="0.5" footer="0.5"/>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6"/>
  <sheetViews>
    <sheetView workbookViewId="0">
      <selection activeCell="E20" sqref="E20"/>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111" t="s">
        <v>177</v>
      </c>
      <c r="B1" s="120" t="s">
        <v>178</v>
      </c>
      <c r="C1" s="120"/>
      <c r="D1" s="120"/>
      <c r="E1" s="120" t="s">
        <v>130</v>
      </c>
      <c r="F1" s="120"/>
      <c r="G1" s="120"/>
    </row>
    <row r="2" spans="1:7" x14ac:dyDescent="0.25">
      <c r="A2" s="116" t="s">
        <v>164</v>
      </c>
      <c r="B2" s="116" t="s">
        <v>171</v>
      </c>
      <c r="C2" s="116" t="s">
        <v>172</v>
      </c>
      <c r="D2" s="116" t="s">
        <v>173</v>
      </c>
      <c r="E2" s="116" t="s">
        <v>179</v>
      </c>
      <c r="F2" s="116" t="s">
        <v>172</v>
      </c>
      <c r="G2" s="116" t="s">
        <v>173</v>
      </c>
    </row>
    <row r="3" spans="1:7" x14ac:dyDescent="0.25">
      <c r="A3" s="117" t="s">
        <v>182</v>
      </c>
      <c r="B3" s="65">
        <v>13714</v>
      </c>
      <c r="C3" s="65">
        <v>76311</v>
      </c>
      <c r="D3" s="65">
        <v>132640</v>
      </c>
      <c r="E3" s="65">
        <v>18319</v>
      </c>
      <c r="F3" s="65">
        <v>70899</v>
      </c>
      <c r="G3" s="65">
        <v>81183</v>
      </c>
    </row>
    <row r="4" spans="1:7" x14ac:dyDescent="0.25">
      <c r="A4" s="117" t="s">
        <v>111</v>
      </c>
      <c r="B4" s="61">
        <v>0</v>
      </c>
      <c r="C4" s="61">
        <v>0</v>
      </c>
      <c r="D4" s="65">
        <v>4290</v>
      </c>
      <c r="E4" s="65">
        <v>0</v>
      </c>
      <c r="F4" s="65">
        <v>0</v>
      </c>
      <c r="G4" s="65">
        <v>4018</v>
      </c>
    </row>
    <row r="5" spans="1:7" x14ac:dyDescent="0.25">
      <c r="A5" s="119" t="s">
        <v>85</v>
      </c>
      <c r="B5" s="65">
        <v>13714</v>
      </c>
      <c r="C5" s="65">
        <v>76311</v>
      </c>
      <c r="D5" s="65">
        <v>136930</v>
      </c>
      <c r="E5" s="65">
        <v>18319</v>
      </c>
      <c r="F5" s="65">
        <v>70899</v>
      </c>
      <c r="G5" s="65">
        <v>85201</v>
      </c>
    </row>
    <row r="6" spans="1:7" ht="20.25" customHeight="1" x14ac:dyDescent="0.25">
      <c r="A6" s="104" t="s">
        <v>170</v>
      </c>
      <c r="B6" s="109"/>
      <c r="C6" s="109"/>
      <c r="D6" s="109"/>
      <c r="E6" s="109"/>
      <c r="F6" s="109"/>
      <c r="G6" s="110"/>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66" t="s">
        <v>154</v>
      </c>
      <c r="B1" s="66"/>
      <c r="C1" s="66"/>
      <c r="D1" s="66"/>
    </row>
    <row r="2" spans="1:4" ht="15" customHeight="1" x14ac:dyDescent="0.25">
      <c r="A2" s="66" t="s">
        <v>134</v>
      </c>
      <c r="B2" s="66"/>
      <c r="C2" s="66"/>
      <c r="D2" s="66"/>
    </row>
    <row r="3" spans="1:4" ht="15" customHeight="1" x14ac:dyDescent="0.25">
      <c r="A3" s="66" t="s">
        <v>135</v>
      </c>
      <c r="B3" s="66"/>
      <c r="C3" s="66"/>
      <c r="D3" s="66"/>
    </row>
    <row r="4" spans="1:4" ht="15.75" x14ac:dyDescent="0.25">
      <c r="A4" s="83" t="s">
        <v>136</v>
      </c>
      <c r="B4" s="84"/>
      <c r="C4" s="84"/>
      <c r="D4" s="84"/>
    </row>
    <row r="5" spans="1:4" ht="15" customHeight="1" x14ac:dyDescent="0.25">
      <c r="A5" s="66" t="s">
        <v>137</v>
      </c>
      <c r="B5" s="66"/>
      <c r="C5" s="66"/>
      <c r="D5" s="66"/>
    </row>
    <row r="6" spans="1:4" ht="15" customHeight="1" x14ac:dyDescent="0.25">
      <c r="A6" s="66" t="s">
        <v>138</v>
      </c>
      <c r="B6" s="66"/>
      <c r="C6" s="66"/>
      <c r="D6" s="66"/>
    </row>
    <row r="7" spans="1:4" ht="15" customHeight="1" x14ac:dyDescent="0.25">
      <c r="A7" s="66" t="s">
        <v>139</v>
      </c>
      <c r="B7" s="66"/>
      <c r="C7" s="66"/>
      <c r="D7" s="66"/>
    </row>
    <row r="8" spans="1:4" ht="31.5" customHeight="1" x14ac:dyDescent="0.25">
      <c r="A8" s="71" t="s">
        <v>91</v>
      </c>
      <c r="B8" s="71"/>
      <c r="C8" s="71"/>
      <c r="D8" s="7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G21"/>
  <sheetViews>
    <sheetView workbookViewId="0">
      <selection activeCell="H17" sqref="H17"/>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59" t="s">
        <v>183</v>
      </c>
      <c r="B1" s="14" t="s">
        <v>69</v>
      </c>
      <c r="C1" s="14" t="s">
        <v>70</v>
      </c>
      <c r="D1" s="14" t="s">
        <v>71</v>
      </c>
      <c r="E1" s="14" t="s">
        <v>72</v>
      </c>
      <c r="F1" s="14" t="s">
        <v>73</v>
      </c>
    </row>
    <row r="2" spans="1:7" x14ac:dyDescent="0.25">
      <c r="A2" s="20" t="s">
        <v>184</v>
      </c>
      <c r="B2" s="22">
        <f>0.85*5200000</f>
        <v>4420000</v>
      </c>
      <c r="C2" s="22">
        <f>0.85*5200000</f>
        <v>4420000</v>
      </c>
      <c r="D2" s="22">
        <f>0.85*5200000</f>
        <v>4420000</v>
      </c>
      <c r="E2" s="22">
        <f>0.85*5200000</f>
        <v>4420000</v>
      </c>
      <c r="F2" s="22">
        <f>0.85*5200000</f>
        <v>4420000</v>
      </c>
    </row>
    <row r="3" spans="1:7" x14ac:dyDescent="0.25">
      <c r="A3" s="18" t="s">
        <v>63</v>
      </c>
      <c r="B3" s="19" t="s">
        <v>82</v>
      </c>
      <c r="C3" s="19" t="s">
        <v>82</v>
      </c>
      <c r="D3" s="19" t="s">
        <v>82</v>
      </c>
      <c r="E3" s="19" t="s">
        <v>82</v>
      </c>
      <c r="F3" s="19" t="s">
        <v>82</v>
      </c>
    </row>
    <row r="4" spans="1:7" x14ac:dyDescent="0.25">
      <c r="A4" s="18" t="s">
        <v>185</v>
      </c>
      <c r="B4" s="19" t="s">
        <v>82</v>
      </c>
      <c r="C4" s="19" t="s">
        <v>82</v>
      </c>
      <c r="D4" s="19" t="s">
        <v>82</v>
      </c>
      <c r="E4" s="19" t="s">
        <v>82</v>
      </c>
      <c r="F4" s="19" t="s">
        <v>82</v>
      </c>
    </row>
    <row r="5" spans="1:7" x14ac:dyDescent="0.25">
      <c r="A5" s="18" t="s">
        <v>186</v>
      </c>
      <c r="B5" s="19" t="s">
        <v>82</v>
      </c>
      <c r="C5" s="19" t="s">
        <v>82</v>
      </c>
      <c r="D5" s="19" t="s">
        <v>82</v>
      </c>
      <c r="E5" s="19" t="s">
        <v>82</v>
      </c>
      <c r="F5" s="19" t="s">
        <v>82</v>
      </c>
    </row>
    <row r="6" spans="1:7" x14ac:dyDescent="0.25">
      <c r="A6" s="18" t="s">
        <v>187</v>
      </c>
      <c r="B6" s="19" t="s">
        <v>82</v>
      </c>
      <c r="C6" s="19" t="s">
        <v>82</v>
      </c>
      <c r="D6" s="19" t="s">
        <v>82</v>
      </c>
      <c r="E6" s="19" t="s">
        <v>82</v>
      </c>
      <c r="F6" s="19" t="s">
        <v>82</v>
      </c>
    </row>
    <row r="7" spans="1:7" x14ac:dyDescent="0.25">
      <c r="A7" s="62" t="s">
        <v>188</v>
      </c>
      <c r="B7" s="19" t="s">
        <v>82</v>
      </c>
      <c r="C7" s="19" t="s">
        <v>82</v>
      </c>
      <c r="D7" s="19" t="s">
        <v>82</v>
      </c>
      <c r="E7" s="19" t="s">
        <v>82</v>
      </c>
      <c r="F7" s="19" t="s">
        <v>82</v>
      </c>
      <c r="G7" s="82"/>
    </row>
    <row r="8" spans="1:7" ht="23.25" customHeight="1" x14ac:dyDescent="0.25">
      <c r="A8" s="69" t="s">
        <v>85</v>
      </c>
      <c r="B8" s="81">
        <f t="shared" ref="B8:F8" si="0">B2</f>
        <v>4420000</v>
      </c>
      <c r="C8" s="81">
        <f t="shared" si="0"/>
        <v>4420000</v>
      </c>
      <c r="D8" s="81">
        <f t="shared" si="0"/>
        <v>4420000</v>
      </c>
      <c r="E8" s="81">
        <f t="shared" si="0"/>
        <v>4420000</v>
      </c>
      <c r="F8" s="81">
        <f t="shared" si="0"/>
        <v>4420000</v>
      </c>
    </row>
    <row r="9" spans="1:7" ht="18" customHeight="1" x14ac:dyDescent="0.25">
      <c r="A9" s="125" t="s">
        <v>189</v>
      </c>
      <c r="B9" s="126"/>
      <c r="C9" s="126"/>
      <c r="D9" s="126"/>
      <c r="E9" s="126"/>
      <c r="F9" s="127"/>
    </row>
    <row r="10" spans="1:7" ht="16.5" customHeight="1" x14ac:dyDescent="0.25">
      <c r="A10" s="128" t="s">
        <v>190</v>
      </c>
      <c r="B10" s="129"/>
      <c r="C10" s="129"/>
      <c r="D10" s="129"/>
      <c r="E10" s="129"/>
      <c r="F10" s="130"/>
    </row>
    <row r="11" spans="1:7" ht="15" customHeight="1" x14ac:dyDescent="0.25">
      <c r="A11" s="128" t="s">
        <v>191</v>
      </c>
      <c r="B11" s="129"/>
      <c r="C11" s="129"/>
      <c r="D11" s="129"/>
      <c r="E11" s="129"/>
      <c r="F11" s="130"/>
    </row>
    <row r="12" spans="1:7" ht="15.75" customHeight="1" x14ac:dyDescent="0.25">
      <c r="A12" s="128" t="s">
        <v>89</v>
      </c>
      <c r="B12" s="129"/>
      <c r="C12" s="129"/>
      <c r="D12" s="129"/>
      <c r="E12" s="129"/>
      <c r="F12" s="130"/>
    </row>
    <row r="13" spans="1:7" ht="24.75" customHeight="1" x14ac:dyDescent="0.25">
      <c r="A13" s="131" t="s">
        <v>91</v>
      </c>
      <c r="B13" s="132"/>
      <c r="C13" s="132"/>
      <c r="D13" s="132"/>
      <c r="E13" s="132"/>
      <c r="F13" s="133"/>
    </row>
    <row r="21" ht="13.5" customHeight="1" x14ac:dyDescent="0.25"/>
  </sheetData>
  <mergeCells count="5">
    <mergeCell ref="A9:F9"/>
    <mergeCell ref="A10:F10"/>
    <mergeCell ref="A11:F11"/>
    <mergeCell ref="A12:F12"/>
    <mergeCell ref="A13:F1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14"/>
  <sheetViews>
    <sheetView workbookViewId="0">
      <selection activeCell="K9" sqref="K9"/>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9" t="s">
        <v>183</v>
      </c>
      <c r="B1" s="14" t="s">
        <v>69</v>
      </c>
      <c r="C1" s="14" t="s">
        <v>70</v>
      </c>
      <c r="D1" s="14" t="s">
        <v>71</v>
      </c>
      <c r="E1" s="14" t="s">
        <v>72</v>
      </c>
      <c r="F1" s="14" t="s">
        <v>73</v>
      </c>
    </row>
    <row r="2" spans="1:6" x14ac:dyDescent="0.25">
      <c r="A2" s="134" t="s">
        <v>192</v>
      </c>
      <c r="B2" s="22">
        <f>0.85*2000000</f>
        <v>1700000</v>
      </c>
      <c r="C2" s="22">
        <f>0.85*2000000</f>
        <v>1700000</v>
      </c>
      <c r="D2" s="22">
        <f>0.85*2000000</f>
        <v>1700000</v>
      </c>
      <c r="E2" s="22">
        <f>0.85*2000000</f>
        <v>1700000</v>
      </c>
      <c r="F2" s="22">
        <f>0.85*2000000</f>
        <v>1700000</v>
      </c>
    </row>
    <row r="3" spans="1:6" x14ac:dyDescent="0.25">
      <c r="A3" s="60" t="s">
        <v>193</v>
      </c>
      <c r="B3" s="61" t="s">
        <v>82</v>
      </c>
      <c r="C3" s="61" t="s">
        <v>82</v>
      </c>
      <c r="D3" s="61" t="s">
        <v>82</v>
      </c>
      <c r="E3" s="61" t="s">
        <v>82</v>
      </c>
      <c r="F3" s="61" t="s">
        <v>82</v>
      </c>
    </row>
    <row r="4" spans="1:6" x14ac:dyDescent="0.25">
      <c r="A4" s="62" t="s">
        <v>176</v>
      </c>
      <c r="B4" s="61" t="s">
        <v>82</v>
      </c>
      <c r="C4" s="61" t="s">
        <v>82</v>
      </c>
      <c r="D4" s="61" t="s">
        <v>82</v>
      </c>
      <c r="E4" s="61" t="s">
        <v>82</v>
      </c>
      <c r="F4" s="61" t="s">
        <v>82</v>
      </c>
    </row>
    <row r="5" spans="1:6" x14ac:dyDescent="0.25">
      <c r="A5" s="62" t="s">
        <v>194</v>
      </c>
      <c r="B5" s="61" t="s">
        <v>82</v>
      </c>
      <c r="C5" s="61" t="s">
        <v>82</v>
      </c>
      <c r="D5" s="61" t="s">
        <v>82</v>
      </c>
      <c r="E5" s="61" t="s">
        <v>82</v>
      </c>
      <c r="F5" s="61" t="s">
        <v>82</v>
      </c>
    </row>
    <row r="6" spans="1:6" x14ac:dyDescent="0.25">
      <c r="A6" s="62" t="s">
        <v>195</v>
      </c>
      <c r="B6" s="61" t="s">
        <v>82</v>
      </c>
      <c r="C6" s="61" t="s">
        <v>82</v>
      </c>
      <c r="D6" s="61" t="s">
        <v>82</v>
      </c>
      <c r="E6" s="61" t="s">
        <v>82</v>
      </c>
      <c r="F6" s="61" t="s">
        <v>82</v>
      </c>
    </row>
    <row r="7" spans="1:6" x14ac:dyDescent="0.25">
      <c r="A7" s="63" t="s">
        <v>196</v>
      </c>
      <c r="B7" s="61" t="s">
        <v>82</v>
      </c>
      <c r="C7" s="61" t="s">
        <v>82</v>
      </c>
      <c r="D7" s="61" t="s">
        <v>82</v>
      </c>
      <c r="E7" s="61" t="s">
        <v>82</v>
      </c>
      <c r="F7" s="61" t="s">
        <v>82</v>
      </c>
    </row>
    <row r="8" spans="1:6" x14ac:dyDescent="0.25">
      <c r="A8" s="64" t="s">
        <v>85</v>
      </c>
      <c r="B8" s="65">
        <f t="shared" ref="B8:F8" si="0">B2</f>
        <v>1700000</v>
      </c>
      <c r="C8" s="65">
        <f t="shared" si="0"/>
        <v>1700000</v>
      </c>
      <c r="D8" s="65">
        <f t="shared" si="0"/>
        <v>1700000</v>
      </c>
      <c r="E8" s="65">
        <f t="shared" si="0"/>
        <v>1700000</v>
      </c>
      <c r="F8" s="65">
        <f t="shared" si="0"/>
        <v>1700000</v>
      </c>
    </row>
    <row r="9" spans="1:6" ht="27" customHeight="1" x14ac:dyDescent="0.25">
      <c r="A9" s="135" t="s">
        <v>197</v>
      </c>
      <c r="B9" s="135"/>
      <c r="C9" s="135"/>
      <c r="D9" s="135"/>
      <c r="E9" s="135"/>
      <c r="F9" s="135"/>
    </row>
    <row r="10" spans="1:6" ht="14.25" customHeight="1" x14ac:dyDescent="0.25">
      <c r="A10" s="135" t="s">
        <v>190</v>
      </c>
      <c r="B10" s="135"/>
      <c r="C10" s="135"/>
      <c r="D10" s="135"/>
      <c r="E10" s="135"/>
      <c r="F10" s="135"/>
    </row>
    <row r="11" spans="1:6" ht="15.75" customHeight="1" x14ac:dyDescent="0.25">
      <c r="A11" s="135" t="s">
        <v>198</v>
      </c>
      <c r="B11" s="135"/>
      <c r="C11" s="135"/>
      <c r="D11" s="135"/>
      <c r="E11" s="135"/>
      <c r="F11" s="135"/>
    </row>
    <row r="12" spans="1:6" x14ac:dyDescent="0.25">
      <c r="A12" s="135" t="s">
        <v>199</v>
      </c>
      <c r="B12" s="135"/>
      <c r="C12" s="135"/>
      <c r="D12" s="135"/>
      <c r="E12" s="135"/>
      <c r="F12" s="135"/>
    </row>
    <row r="13" spans="1:6" ht="14.25" customHeight="1" x14ac:dyDescent="0.25">
      <c r="A13" s="128" t="s">
        <v>200</v>
      </c>
      <c r="B13" s="129"/>
      <c r="C13" s="129"/>
      <c r="D13" s="129"/>
      <c r="E13" s="129"/>
      <c r="F13" s="130"/>
    </row>
    <row r="14" spans="1:6" ht="26.25" customHeight="1" x14ac:dyDescent="0.25">
      <c r="A14" s="136" t="s">
        <v>91</v>
      </c>
      <c r="B14" s="136"/>
      <c r="C14" s="136"/>
      <c r="D14" s="136"/>
      <c r="E14" s="136"/>
      <c r="F14" s="136"/>
    </row>
  </sheetData>
  <mergeCells count="6">
    <mergeCell ref="A9:F9"/>
    <mergeCell ref="A10:F10"/>
    <mergeCell ref="A11:F11"/>
    <mergeCell ref="A12:F12"/>
    <mergeCell ref="A13:F13"/>
    <mergeCell ref="A14:F14"/>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3"/>
  <sheetViews>
    <sheetView workbookViewId="0">
      <selection activeCell="L20" sqref="L20:L21"/>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9" t="s">
        <v>183</v>
      </c>
      <c r="B1" s="14" t="s">
        <v>69</v>
      </c>
      <c r="C1" s="14" t="s">
        <v>70</v>
      </c>
      <c r="D1" s="14" t="s">
        <v>71</v>
      </c>
      <c r="E1" s="14" t="s">
        <v>72</v>
      </c>
      <c r="F1" s="14" t="s">
        <v>73</v>
      </c>
    </row>
    <row r="2" spans="1:6" x14ac:dyDescent="0.25">
      <c r="A2" s="134" t="s">
        <v>201</v>
      </c>
      <c r="B2" s="22">
        <f>0.85*37000000</f>
        <v>31450000</v>
      </c>
      <c r="C2" s="22">
        <f>0.85*37000000</f>
        <v>31450000</v>
      </c>
      <c r="D2" s="22">
        <f>0.85*37000000</f>
        <v>31450000</v>
      </c>
      <c r="E2" s="22">
        <f>0.85*37000000</f>
        <v>31450000</v>
      </c>
      <c r="F2" s="22">
        <f>0.85*37000000</f>
        <v>31450000</v>
      </c>
    </row>
    <row r="3" spans="1:6" x14ac:dyDescent="0.25">
      <c r="A3" s="60" t="s">
        <v>202</v>
      </c>
      <c r="B3" s="61" t="s">
        <v>82</v>
      </c>
      <c r="C3" s="61" t="s">
        <v>82</v>
      </c>
      <c r="D3" s="61" t="s">
        <v>82</v>
      </c>
      <c r="E3" s="61" t="s">
        <v>82</v>
      </c>
      <c r="F3" s="61" t="s">
        <v>82</v>
      </c>
    </row>
    <row r="4" spans="1:6" x14ac:dyDescent="0.25">
      <c r="A4" s="62" t="s">
        <v>203</v>
      </c>
      <c r="B4" s="61" t="s">
        <v>82</v>
      </c>
      <c r="C4" s="61" t="s">
        <v>82</v>
      </c>
      <c r="D4" s="61" t="s">
        <v>82</v>
      </c>
      <c r="E4" s="61" t="s">
        <v>82</v>
      </c>
      <c r="F4" s="61" t="s">
        <v>82</v>
      </c>
    </row>
    <row r="5" spans="1:6" x14ac:dyDescent="0.25">
      <c r="A5" s="62" t="s">
        <v>186</v>
      </c>
      <c r="B5" s="61" t="s">
        <v>82</v>
      </c>
      <c r="C5" s="61" t="s">
        <v>82</v>
      </c>
      <c r="D5" s="61" t="s">
        <v>82</v>
      </c>
      <c r="E5" s="61" t="s">
        <v>82</v>
      </c>
      <c r="F5" s="61" t="s">
        <v>82</v>
      </c>
    </row>
    <row r="6" spans="1:6" x14ac:dyDescent="0.25">
      <c r="A6" s="62" t="s">
        <v>204</v>
      </c>
      <c r="B6" s="61" t="s">
        <v>82</v>
      </c>
      <c r="C6" s="61" t="s">
        <v>82</v>
      </c>
      <c r="D6" s="61" t="s">
        <v>82</v>
      </c>
      <c r="E6" s="61" t="s">
        <v>82</v>
      </c>
      <c r="F6" s="61" t="s">
        <v>82</v>
      </c>
    </row>
    <row r="7" spans="1:6" x14ac:dyDescent="0.25">
      <c r="A7" s="63" t="s">
        <v>119</v>
      </c>
      <c r="B7" s="61" t="s">
        <v>82</v>
      </c>
      <c r="C7" s="61" t="s">
        <v>82</v>
      </c>
      <c r="D7" s="61" t="s">
        <v>82</v>
      </c>
      <c r="E7" s="61" t="s">
        <v>82</v>
      </c>
      <c r="F7" s="61" t="s">
        <v>82</v>
      </c>
    </row>
    <row r="8" spans="1:6" x14ac:dyDescent="0.25">
      <c r="A8" s="64" t="s">
        <v>85</v>
      </c>
      <c r="B8" s="65">
        <f t="shared" ref="B8:F8" si="0">B2</f>
        <v>31450000</v>
      </c>
      <c r="C8" s="65">
        <f t="shared" si="0"/>
        <v>31450000</v>
      </c>
      <c r="D8" s="65">
        <f t="shared" si="0"/>
        <v>31450000</v>
      </c>
      <c r="E8" s="65">
        <f t="shared" si="0"/>
        <v>31450000</v>
      </c>
      <c r="F8" s="65">
        <f t="shared" si="0"/>
        <v>31450000</v>
      </c>
    </row>
    <row r="9" spans="1:6" ht="27" customHeight="1" x14ac:dyDescent="0.25">
      <c r="A9" s="135" t="s">
        <v>197</v>
      </c>
      <c r="B9" s="135"/>
      <c r="C9" s="135"/>
      <c r="D9" s="135"/>
      <c r="E9" s="135"/>
      <c r="F9" s="135"/>
    </row>
    <row r="10" spans="1:6" ht="14.25" customHeight="1" x14ac:dyDescent="0.25">
      <c r="A10" s="135" t="s">
        <v>190</v>
      </c>
      <c r="B10" s="135"/>
      <c r="C10" s="135"/>
      <c r="D10" s="135"/>
      <c r="E10" s="135"/>
      <c r="F10" s="135"/>
    </row>
    <row r="11" spans="1:6" ht="15.75" customHeight="1" x14ac:dyDescent="0.25">
      <c r="A11" s="135" t="s">
        <v>205</v>
      </c>
      <c r="B11" s="135"/>
      <c r="C11" s="135"/>
      <c r="D11" s="135"/>
      <c r="E11" s="135"/>
      <c r="F11" s="135"/>
    </row>
    <row r="12" spans="1:6" x14ac:dyDescent="0.25">
      <c r="A12" s="128" t="s">
        <v>89</v>
      </c>
      <c r="B12" s="129"/>
      <c r="C12" s="129"/>
      <c r="D12" s="129"/>
      <c r="E12" s="129"/>
      <c r="F12" s="130"/>
    </row>
    <row r="13" spans="1:6" ht="14.25" customHeight="1" x14ac:dyDescent="0.25">
      <c r="A13" s="136" t="s">
        <v>91</v>
      </c>
      <c r="B13" s="136"/>
      <c r="C13" s="136"/>
      <c r="D13" s="136"/>
      <c r="E13" s="136"/>
      <c r="F13" s="136"/>
    </row>
  </sheetData>
  <mergeCells count="5">
    <mergeCell ref="A9:F9"/>
    <mergeCell ref="A10:F10"/>
    <mergeCell ref="A11:F11"/>
    <mergeCell ref="A12:F12"/>
    <mergeCell ref="A13:F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6"/>
  <sheetViews>
    <sheetView workbookViewId="0">
      <selection activeCell="H17" sqref="H17"/>
    </sheetView>
  </sheetViews>
  <sheetFormatPr defaultRowHeight="15" x14ac:dyDescent="0.25"/>
  <cols>
    <col min="1" max="1" width="20.7109375" style="15" customWidth="1"/>
    <col min="2" max="2" width="12.5703125" style="15" customWidth="1"/>
    <col min="3" max="4" width="11.7109375" style="15" customWidth="1"/>
    <col min="5" max="5" width="13" style="15" customWidth="1"/>
    <col min="6" max="6" width="12.140625" style="15" customWidth="1"/>
    <col min="7" max="16384" width="9.140625" style="15"/>
  </cols>
  <sheetData>
    <row r="1" spans="1:6" ht="23.25" customHeight="1" x14ac:dyDescent="0.25">
      <c r="A1" s="13"/>
      <c r="B1" s="14" t="s">
        <v>69</v>
      </c>
      <c r="C1" s="14" t="s">
        <v>70</v>
      </c>
      <c r="D1" s="14" t="s">
        <v>71</v>
      </c>
      <c r="E1" s="14" t="s">
        <v>72</v>
      </c>
      <c r="F1" s="14" t="s">
        <v>73</v>
      </c>
    </row>
    <row r="2" spans="1:6" x14ac:dyDescent="0.25">
      <c r="A2" s="16" t="s">
        <v>74</v>
      </c>
      <c r="B2" s="49">
        <v>3786821</v>
      </c>
      <c r="C2" s="49">
        <v>4208624</v>
      </c>
      <c r="D2" s="49">
        <v>3449744</v>
      </c>
      <c r="E2" s="49">
        <v>3225624</v>
      </c>
      <c r="F2" s="49">
        <v>2837876</v>
      </c>
    </row>
    <row r="3" spans="1:6" ht="15" customHeight="1" x14ac:dyDescent="0.25">
      <c r="A3" s="18" t="s">
        <v>75</v>
      </c>
      <c r="B3" s="50">
        <v>3143537</v>
      </c>
      <c r="C3" s="50">
        <v>3570930</v>
      </c>
      <c r="D3" s="50">
        <v>2779057</v>
      </c>
      <c r="E3" s="50">
        <v>2565635</v>
      </c>
      <c r="F3" s="50">
        <v>2234505</v>
      </c>
    </row>
    <row r="4" spans="1:6" ht="15" customHeight="1" x14ac:dyDescent="0.25">
      <c r="A4" s="18" t="s">
        <v>76</v>
      </c>
      <c r="B4" s="50">
        <v>643284</v>
      </c>
      <c r="C4" s="50">
        <v>637694</v>
      </c>
      <c r="D4" s="50">
        <v>670686</v>
      </c>
      <c r="E4" s="50">
        <v>659989</v>
      </c>
      <c r="F4" s="50">
        <v>603371</v>
      </c>
    </row>
    <row r="5" spans="1:6" ht="15" customHeight="1" x14ac:dyDescent="0.25">
      <c r="A5" s="16" t="s">
        <v>77</v>
      </c>
      <c r="B5" s="49">
        <v>77243</v>
      </c>
      <c r="C5" s="49">
        <v>89514</v>
      </c>
      <c r="D5" s="49">
        <v>84463</v>
      </c>
      <c r="E5" s="49">
        <v>55647</v>
      </c>
      <c r="F5" s="49">
        <v>62340</v>
      </c>
    </row>
    <row r="6" spans="1:6" ht="15" customHeight="1" x14ac:dyDescent="0.25">
      <c r="A6" s="18" t="s">
        <v>78</v>
      </c>
      <c r="B6" s="54" t="s">
        <v>79</v>
      </c>
      <c r="C6" s="54" t="s">
        <v>79</v>
      </c>
      <c r="D6" s="54" t="s">
        <v>79</v>
      </c>
      <c r="E6" s="54" t="s">
        <v>79</v>
      </c>
      <c r="F6" s="54" t="s">
        <v>79</v>
      </c>
    </row>
    <row r="7" spans="1:6" ht="15" customHeight="1" x14ac:dyDescent="0.25">
      <c r="A7" s="18" t="s">
        <v>76</v>
      </c>
      <c r="B7" s="50">
        <v>77243</v>
      </c>
      <c r="C7" s="50">
        <v>89514</v>
      </c>
      <c r="D7" s="50">
        <v>84463</v>
      </c>
      <c r="E7" s="50">
        <v>55647</v>
      </c>
      <c r="F7" s="50">
        <v>62340</v>
      </c>
    </row>
    <row r="8" spans="1:6" ht="15" customHeight="1" x14ac:dyDescent="0.25">
      <c r="A8" s="16" t="s">
        <v>80</v>
      </c>
      <c r="B8" s="49">
        <v>313739</v>
      </c>
      <c r="C8" s="49">
        <v>321443</v>
      </c>
      <c r="D8" s="49">
        <v>404359</v>
      </c>
      <c r="E8" s="49">
        <v>302879</v>
      </c>
      <c r="F8" s="49">
        <v>200689</v>
      </c>
    </row>
    <row r="9" spans="1:6" ht="15" customHeight="1" x14ac:dyDescent="0.25">
      <c r="A9" s="18" t="s">
        <v>78</v>
      </c>
      <c r="B9" s="50">
        <v>252454</v>
      </c>
      <c r="C9" s="50">
        <v>248434</v>
      </c>
      <c r="D9" s="50">
        <v>342712</v>
      </c>
      <c r="E9" s="50">
        <v>208106</v>
      </c>
      <c r="F9" s="50">
        <v>189972</v>
      </c>
    </row>
    <row r="10" spans="1:6" ht="15" customHeight="1" x14ac:dyDescent="0.25">
      <c r="A10" s="18" t="s">
        <v>76</v>
      </c>
      <c r="B10" s="50">
        <v>61285</v>
      </c>
      <c r="C10" s="50">
        <v>73009</v>
      </c>
      <c r="D10" s="50">
        <v>61647</v>
      </c>
      <c r="E10" s="50">
        <v>94773</v>
      </c>
      <c r="F10" s="50">
        <v>10717</v>
      </c>
    </row>
    <row r="11" spans="1:6" ht="15" customHeight="1" x14ac:dyDescent="0.25">
      <c r="A11" s="20" t="s">
        <v>98</v>
      </c>
      <c r="B11" s="34" t="s">
        <v>82</v>
      </c>
      <c r="C11" s="34" t="s">
        <v>82</v>
      </c>
      <c r="D11" s="34" t="s">
        <v>82</v>
      </c>
      <c r="E11" s="34" t="s">
        <v>82</v>
      </c>
      <c r="F11" s="34" t="s">
        <v>82</v>
      </c>
    </row>
    <row r="12" spans="1:6" ht="15" customHeight="1" x14ac:dyDescent="0.25">
      <c r="A12" s="18" t="s">
        <v>78</v>
      </c>
      <c r="B12" s="23" t="s">
        <v>82</v>
      </c>
      <c r="C12" s="23" t="s">
        <v>82</v>
      </c>
      <c r="D12" s="23" t="s">
        <v>82</v>
      </c>
      <c r="E12" s="23" t="s">
        <v>82</v>
      </c>
      <c r="F12" s="23" t="s">
        <v>82</v>
      </c>
    </row>
    <row r="13" spans="1:6" ht="15" customHeight="1" x14ac:dyDescent="0.25">
      <c r="A13" s="18" t="s">
        <v>76</v>
      </c>
      <c r="B13" s="23" t="s">
        <v>82</v>
      </c>
      <c r="C13" s="23" t="s">
        <v>82</v>
      </c>
      <c r="D13" s="23" t="s">
        <v>82</v>
      </c>
      <c r="E13" s="23" t="s">
        <v>82</v>
      </c>
      <c r="F13" s="23" t="s">
        <v>82</v>
      </c>
    </row>
    <row r="14" spans="1:6" ht="15" customHeight="1" x14ac:dyDescent="0.25">
      <c r="A14" s="16" t="s">
        <v>99</v>
      </c>
      <c r="B14" s="49" t="s">
        <v>82</v>
      </c>
      <c r="C14" s="49" t="s">
        <v>82</v>
      </c>
      <c r="D14" s="49" t="s">
        <v>82</v>
      </c>
      <c r="E14" s="49" t="s">
        <v>82</v>
      </c>
      <c r="F14" s="49" t="s">
        <v>82</v>
      </c>
    </row>
    <row r="15" spans="1:6" ht="15" customHeight="1" x14ac:dyDescent="0.25">
      <c r="A15" s="18" t="s">
        <v>78</v>
      </c>
      <c r="B15" s="50" t="s">
        <v>82</v>
      </c>
      <c r="C15" s="50" t="s">
        <v>82</v>
      </c>
      <c r="D15" s="50" t="s">
        <v>82</v>
      </c>
      <c r="E15" s="50" t="s">
        <v>82</v>
      </c>
      <c r="F15" s="50" t="s">
        <v>82</v>
      </c>
    </row>
    <row r="16" spans="1:6" ht="15" customHeight="1" x14ac:dyDescent="0.25">
      <c r="A16" s="18" t="s">
        <v>76</v>
      </c>
      <c r="B16" s="50" t="s">
        <v>82</v>
      </c>
      <c r="C16" s="50" t="s">
        <v>82</v>
      </c>
      <c r="D16" s="50" t="s">
        <v>82</v>
      </c>
      <c r="E16" s="50" t="s">
        <v>82</v>
      </c>
      <c r="F16" s="50" t="s">
        <v>82</v>
      </c>
    </row>
    <row r="17" spans="1:6" ht="15" customHeight="1" x14ac:dyDescent="0.25">
      <c r="A17" s="16" t="s">
        <v>100</v>
      </c>
      <c r="B17" s="49" t="s">
        <v>82</v>
      </c>
      <c r="C17" s="49" t="s">
        <v>82</v>
      </c>
      <c r="D17" s="49" t="s">
        <v>82</v>
      </c>
      <c r="E17" s="49" t="s">
        <v>82</v>
      </c>
      <c r="F17" s="49" t="s">
        <v>82</v>
      </c>
    </row>
    <row r="18" spans="1:6" ht="16.5" customHeight="1" x14ac:dyDescent="0.25">
      <c r="A18" s="18" t="s">
        <v>78</v>
      </c>
      <c r="B18" s="50" t="s">
        <v>82</v>
      </c>
      <c r="C18" s="50" t="s">
        <v>82</v>
      </c>
      <c r="D18" s="50" t="s">
        <v>82</v>
      </c>
      <c r="E18" s="50" t="s">
        <v>82</v>
      </c>
      <c r="F18" s="50" t="s">
        <v>82</v>
      </c>
    </row>
    <row r="19" spans="1:6" ht="15.75" customHeight="1" x14ac:dyDescent="0.25">
      <c r="A19" s="18" t="s">
        <v>76</v>
      </c>
      <c r="B19" s="50" t="s">
        <v>82</v>
      </c>
      <c r="C19" s="50" t="s">
        <v>82</v>
      </c>
      <c r="D19" s="50" t="s">
        <v>82</v>
      </c>
      <c r="E19" s="50" t="s">
        <v>82</v>
      </c>
      <c r="F19" s="50" t="s">
        <v>82</v>
      </c>
    </row>
    <row r="20" spans="1:6" ht="15.95" customHeight="1" x14ac:dyDescent="0.25">
      <c r="A20" s="16" t="s">
        <v>85</v>
      </c>
      <c r="B20" s="49">
        <v>4177803</v>
      </c>
      <c r="C20" s="49">
        <v>4619581</v>
      </c>
      <c r="D20" s="49">
        <v>3938566</v>
      </c>
      <c r="E20" s="49">
        <v>3584150</v>
      </c>
      <c r="F20" s="49">
        <v>3100905</v>
      </c>
    </row>
    <row r="21" spans="1:6" ht="15.95" customHeight="1" x14ac:dyDescent="0.25">
      <c r="A21" s="55"/>
      <c r="B21" s="56"/>
      <c r="C21" s="56"/>
      <c r="D21" s="56"/>
      <c r="E21" s="56"/>
      <c r="F21" s="57"/>
    </row>
    <row r="22" spans="1:6" ht="66.75" customHeight="1" x14ac:dyDescent="0.25">
      <c r="A22" s="58" t="s">
        <v>103</v>
      </c>
      <c r="B22" s="58"/>
      <c r="C22" s="58"/>
      <c r="D22" s="58"/>
      <c r="E22" s="58"/>
      <c r="F22" s="58"/>
    </row>
    <row r="23" spans="1:6" ht="15.95" customHeight="1" x14ac:dyDescent="0.25">
      <c r="A23" s="58" t="s">
        <v>96</v>
      </c>
      <c r="B23" s="58"/>
      <c r="C23" s="58"/>
      <c r="D23" s="58"/>
      <c r="E23" s="58"/>
      <c r="F23" s="58"/>
    </row>
    <row r="24" spans="1:6" ht="15" customHeight="1" x14ac:dyDescent="0.25">
      <c r="A24" s="58" t="s">
        <v>88</v>
      </c>
      <c r="B24" s="58"/>
      <c r="C24" s="58"/>
      <c r="D24" s="58"/>
      <c r="E24" s="58"/>
      <c r="F24" s="58"/>
    </row>
    <row r="25" spans="1:6" ht="15" customHeight="1" x14ac:dyDescent="0.25">
      <c r="A25" s="58" t="s">
        <v>89</v>
      </c>
      <c r="B25" s="58"/>
      <c r="C25" s="58"/>
      <c r="D25" s="58"/>
      <c r="E25" s="58"/>
      <c r="F25" s="58"/>
    </row>
    <row r="26" spans="1:6" ht="29.25" customHeight="1" x14ac:dyDescent="0.25">
      <c r="A26" s="31" t="s">
        <v>91</v>
      </c>
      <c r="B26" s="32"/>
      <c r="C26" s="32"/>
      <c r="D26" s="32"/>
      <c r="E26" s="32"/>
      <c r="F26" s="33"/>
    </row>
  </sheetData>
  <mergeCells count="6">
    <mergeCell ref="A21:F21"/>
    <mergeCell ref="A22:F22"/>
    <mergeCell ref="A23:F23"/>
    <mergeCell ref="A24:F24"/>
    <mergeCell ref="A25:F25"/>
    <mergeCell ref="A26:F26"/>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6"/>
  <sheetViews>
    <sheetView workbookViewId="0">
      <selection activeCell="K21" sqref="K21"/>
    </sheetView>
  </sheetViews>
  <sheetFormatPr defaultRowHeight="15" x14ac:dyDescent="0.25"/>
  <cols>
    <col min="1" max="1" width="20.7109375" style="15" customWidth="1"/>
    <col min="2" max="2" width="12.140625" style="15" customWidth="1"/>
    <col min="3" max="4" width="11.7109375" style="15" customWidth="1"/>
    <col min="5" max="5" width="12.85546875" style="15" customWidth="1"/>
    <col min="6" max="6" width="12.7109375" style="15" customWidth="1"/>
    <col min="7" max="16384" width="9.140625" style="15"/>
  </cols>
  <sheetData>
    <row r="1" spans="1:6" ht="18" customHeight="1" x14ac:dyDescent="0.25">
      <c r="A1" s="13"/>
      <c r="B1" s="14" t="s">
        <v>69</v>
      </c>
      <c r="C1" s="14" t="s">
        <v>70</v>
      </c>
      <c r="D1" s="14" t="s">
        <v>71</v>
      </c>
      <c r="E1" s="14" t="s">
        <v>72</v>
      </c>
      <c r="F1" s="14" t="s">
        <v>73</v>
      </c>
    </row>
    <row r="2" spans="1:6" x14ac:dyDescent="0.25">
      <c r="A2" s="16" t="s">
        <v>74</v>
      </c>
      <c r="B2" s="49">
        <v>7573641</v>
      </c>
      <c r="C2" s="49">
        <v>8417248</v>
      </c>
      <c r="D2" s="49">
        <v>6899487</v>
      </c>
      <c r="E2" s="49">
        <v>6451249</v>
      </c>
      <c r="F2" s="49">
        <v>5675752</v>
      </c>
    </row>
    <row r="3" spans="1:6" ht="15" customHeight="1" x14ac:dyDescent="0.25">
      <c r="A3" s="18" t="s">
        <v>92</v>
      </c>
      <c r="B3" s="50">
        <v>2960720</v>
      </c>
      <c r="C3" s="50">
        <v>4681315</v>
      </c>
      <c r="D3" s="50">
        <v>4180519</v>
      </c>
      <c r="E3" s="50">
        <v>4145006</v>
      </c>
      <c r="F3" s="50">
        <v>3373980</v>
      </c>
    </row>
    <row r="4" spans="1:6" ht="15" customHeight="1" x14ac:dyDescent="0.25">
      <c r="A4" s="18" t="s">
        <v>93</v>
      </c>
      <c r="B4" s="50">
        <v>4612921</v>
      </c>
      <c r="C4" s="50">
        <v>3735934</v>
      </c>
      <c r="D4" s="50">
        <v>2718968</v>
      </c>
      <c r="E4" s="50">
        <v>2306243</v>
      </c>
      <c r="F4" s="50">
        <v>2301772</v>
      </c>
    </row>
    <row r="5" spans="1:6" ht="15" customHeight="1" x14ac:dyDescent="0.25">
      <c r="A5" s="16" t="s">
        <v>77</v>
      </c>
      <c r="B5" s="49">
        <v>154487</v>
      </c>
      <c r="C5" s="49">
        <v>179028</v>
      </c>
      <c r="D5" s="49">
        <v>168926</v>
      </c>
      <c r="E5" s="49">
        <v>111294</v>
      </c>
      <c r="F5" s="49">
        <v>124679</v>
      </c>
    </row>
    <row r="6" spans="1:6" ht="15" customHeight="1" x14ac:dyDescent="0.25">
      <c r="A6" s="18" t="s">
        <v>94</v>
      </c>
      <c r="B6" s="19">
        <v>120866</v>
      </c>
      <c r="C6" s="19">
        <v>140644</v>
      </c>
      <c r="D6" s="19">
        <v>136185</v>
      </c>
      <c r="E6" s="19">
        <v>89796</v>
      </c>
      <c r="F6" s="19">
        <v>102883</v>
      </c>
    </row>
    <row r="7" spans="1:6" ht="15" customHeight="1" x14ac:dyDescent="0.25">
      <c r="A7" s="18" t="s">
        <v>93</v>
      </c>
      <c r="B7" s="50">
        <v>33621</v>
      </c>
      <c r="C7" s="50">
        <v>38383</v>
      </c>
      <c r="D7" s="50">
        <v>32741</v>
      </c>
      <c r="E7" s="50">
        <v>21498</v>
      </c>
      <c r="F7" s="50">
        <v>21797</v>
      </c>
    </row>
    <row r="8" spans="1:6" ht="15" customHeight="1" x14ac:dyDescent="0.25">
      <c r="A8" s="16" t="s">
        <v>80</v>
      </c>
      <c r="B8" s="49">
        <v>627477</v>
      </c>
      <c r="C8" s="49">
        <v>642886</v>
      </c>
      <c r="D8" s="49">
        <v>808719</v>
      </c>
      <c r="E8" s="49">
        <v>605724</v>
      </c>
      <c r="F8" s="49">
        <v>401371</v>
      </c>
    </row>
    <row r="9" spans="1:6" ht="15" customHeight="1" x14ac:dyDescent="0.25">
      <c r="A9" s="18" t="s">
        <v>94</v>
      </c>
      <c r="B9" s="50">
        <v>356473</v>
      </c>
      <c r="C9" s="50">
        <v>389091</v>
      </c>
      <c r="D9" s="50">
        <v>449217</v>
      </c>
      <c r="E9" s="50">
        <v>357327</v>
      </c>
      <c r="F9" s="50">
        <v>226954</v>
      </c>
    </row>
    <row r="10" spans="1:6" ht="15" customHeight="1" x14ac:dyDescent="0.25">
      <c r="A10" s="18" t="s">
        <v>93</v>
      </c>
      <c r="B10" s="50">
        <v>271004</v>
      </c>
      <c r="C10" s="50">
        <v>253794</v>
      </c>
      <c r="D10" s="50">
        <v>359501</v>
      </c>
      <c r="E10" s="50">
        <v>248396</v>
      </c>
      <c r="F10" s="50">
        <v>174417</v>
      </c>
    </row>
    <row r="11" spans="1:6" ht="15" customHeight="1" x14ac:dyDescent="0.25">
      <c r="A11" s="20" t="s">
        <v>98</v>
      </c>
      <c r="B11" s="34" t="s">
        <v>82</v>
      </c>
      <c r="C11" s="34" t="s">
        <v>82</v>
      </c>
      <c r="D11" s="34" t="s">
        <v>82</v>
      </c>
      <c r="E11" s="34" t="s">
        <v>82</v>
      </c>
      <c r="F11" s="34" t="s">
        <v>82</v>
      </c>
    </row>
    <row r="12" spans="1:6" ht="15" customHeight="1" x14ac:dyDescent="0.25">
      <c r="A12" s="18" t="s">
        <v>94</v>
      </c>
      <c r="B12" s="23" t="s">
        <v>82</v>
      </c>
      <c r="C12" s="23" t="s">
        <v>82</v>
      </c>
      <c r="D12" s="23" t="s">
        <v>82</v>
      </c>
      <c r="E12" s="23" t="s">
        <v>82</v>
      </c>
      <c r="F12" s="23" t="s">
        <v>82</v>
      </c>
    </row>
    <row r="13" spans="1:6" ht="15" customHeight="1" x14ac:dyDescent="0.25">
      <c r="A13" s="18" t="s">
        <v>93</v>
      </c>
      <c r="B13" s="23" t="s">
        <v>82</v>
      </c>
      <c r="C13" s="23" t="s">
        <v>82</v>
      </c>
      <c r="D13" s="23" t="s">
        <v>82</v>
      </c>
      <c r="E13" s="23" t="s">
        <v>82</v>
      </c>
      <c r="F13" s="23" t="s">
        <v>82</v>
      </c>
    </row>
    <row r="14" spans="1:6" ht="15" customHeight="1" x14ac:dyDescent="0.25">
      <c r="A14" s="16" t="s">
        <v>99</v>
      </c>
      <c r="B14" s="49" t="s">
        <v>82</v>
      </c>
      <c r="C14" s="49" t="s">
        <v>82</v>
      </c>
      <c r="D14" s="49" t="s">
        <v>82</v>
      </c>
      <c r="E14" s="49" t="s">
        <v>82</v>
      </c>
      <c r="F14" s="49" t="s">
        <v>82</v>
      </c>
    </row>
    <row r="15" spans="1:6" ht="15" customHeight="1" x14ac:dyDescent="0.25">
      <c r="A15" s="18" t="s">
        <v>94</v>
      </c>
      <c r="B15" s="50" t="s">
        <v>82</v>
      </c>
      <c r="C15" s="50" t="s">
        <v>82</v>
      </c>
      <c r="D15" s="50" t="s">
        <v>82</v>
      </c>
      <c r="E15" s="50" t="s">
        <v>82</v>
      </c>
      <c r="F15" s="50" t="s">
        <v>82</v>
      </c>
    </row>
    <row r="16" spans="1:6" ht="15" customHeight="1" x14ac:dyDescent="0.25">
      <c r="A16" s="18" t="s">
        <v>93</v>
      </c>
      <c r="B16" s="50" t="s">
        <v>82</v>
      </c>
      <c r="C16" s="50" t="s">
        <v>82</v>
      </c>
      <c r="D16" s="50" t="s">
        <v>82</v>
      </c>
      <c r="E16" s="50" t="s">
        <v>82</v>
      </c>
      <c r="F16" s="50" t="s">
        <v>82</v>
      </c>
    </row>
    <row r="17" spans="1:6" ht="15" customHeight="1" x14ac:dyDescent="0.25">
      <c r="A17" s="16" t="s">
        <v>100</v>
      </c>
      <c r="B17" s="49" t="s">
        <v>82</v>
      </c>
      <c r="C17" s="49" t="s">
        <v>82</v>
      </c>
      <c r="D17" s="49" t="s">
        <v>82</v>
      </c>
      <c r="E17" s="49" t="s">
        <v>82</v>
      </c>
      <c r="F17" s="49" t="s">
        <v>82</v>
      </c>
    </row>
    <row r="18" spans="1:6" ht="15" customHeight="1" x14ac:dyDescent="0.25">
      <c r="A18" s="18" t="s">
        <v>94</v>
      </c>
      <c r="B18" s="50" t="s">
        <v>82</v>
      </c>
      <c r="C18" s="50" t="s">
        <v>82</v>
      </c>
      <c r="D18" s="50" t="s">
        <v>82</v>
      </c>
      <c r="E18" s="50" t="s">
        <v>82</v>
      </c>
      <c r="F18" s="50" t="s">
        <v>82</v>
      </c>
    </row>
    <row r="19" spans="1:6" ht="15" customHeight="1" x14ac:dyDescent="0.25">
      <c r="A19" s="18" t="s">
        <v>93</v>
      </c>
      <c r="B19" s="50" t="s">
        <v>82</v>
      </c>
      <c r="C19" s="50" t="s">
        <v>82</v>
      </c>
      <c r="D19" s="50" t="s">
        <v>82</v>
      </c>
      <c r="E19" s="50" t="s">
        <v>82</v>
      </c>
      <c r="F19" s="50" t="s">
        <v>82</v>
      </c>
    </row>
    <row r="20" spans="1:6" ht="15" customHeight="1" x14ac:dyDescent="0.25">
      <c r="A20" s="16" t="s">
        <v>85</v>
      </c>
      <c r="B20" s="49">
        <v>8355606</v>
      </c>
      <c r="C20" s="49">
        <v>9239162</v>
      </c>
      <c r="D20" s="49">
        <v>7877132</v>
      </c>
      <c r="E20" s="49">
        <v>7168266</v>
      </c>
      <c r="F20" s="49">
        <v>6201803</v>
      </c>
    </row>
    <row r="21" spans="1:6" ht="15" customHeight="1" x14ac:dyDescent="0.25">
      <c r="A21" s="35"/>
      <c r="B21" s="36"/>
      <c r="C21" s="36"/>
      <c r="D21" s="36"/>
      <c r="E21" s="36"/>
      <c r="F21" s="37"/>
    </row>
    <row r="22" spans="1:6" ht="105.75" customHeight="1" x14ac:dyDescent="0.25">
      <c r="A22" s="58" t="s">
        <v>104</v>
      </c>
      <c r="B22" s="58"/>
      <c r="C22" s="58"/>
      <c r="D22" s="58"/>
      <c r="E22" s="58"/>
      <c r="F22" s="58"/>
    </row>
    <row r="23" spans="1:6" ht="15" customHeight="1" x14ac:dyDescent="0.25">
      <c r="A23" s="58" t="s">
        <v>96</v>
      </c>
      <c r="B23" s="58"/>
      <c r="C23" s="58"/>
      <c r="D23" s="58"/>
      <c r="E23" s="58"/>
      <c r="F23" s="58"/>
    </row>
    <row r="24" spans="1:6" ht="14.25" customHeight="1" x14ac:dyDescent="0.25">
      <c r="A24" s="58" t="s">
        <v>97</v>
      </c>
      <c r="B24" s="58"/>
      <c r="C24" s="58"/>
      <c r="D24" s="58"/>
      <c r="E24" s="58"/>
      <c r="F24" s="58"/>
    </row>
    <row r="25" spans="1:6" ht="15.75" customHeight="1" x14ac:dyDescent="0.25">
      <c r="A25" s="58" t="s">
        <v>89</v>
      </c>
      <c r="B25" s="58"/>
      <c r="C25" s="58"/>
      <c r="D25" s="58"/>
      <c r="E25" s="58"/>
      <c r="F25" s="58"/>
    </row>
    <row r="26" spans="1:6" ht="27" customHeight="1" x14ac:dyDescent="0.25">
      <c r="A26" s="31" t="s">
        <v>91</v>
      </c>
      <c r="B26" s="32"/>
      <c r="C26" s="32"/>
      <c r="D26" s="32"/>
      <c r="E26" s="32"/>
      <c r="F26" s="33"/>
    </row>
  </sheetData>
  <mergeCells count="6">
    <mergeCell ref="A21:F21"/>
    <mergeCell ref="A22:F22"/>
    <mergeCell ref="A23:F23"/>
    <mergeCell ref="A24:F24"/>
    <mergeCell ref="A25:F25"/>
    <mergeCell ref="A26:F26"/>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7"/>
  <sheetViews>
    <sheetView workbookViewId="0">
      <selection activeCell="E18" sqref="E18"/>
    </sheetView>
  </sheetViews>
  <sheetFormatPr defaultRowHeight="15" x14ac:dyDescent="0.25"/>
  <cols>
    <col min="1" max="1" width="24.7109375" customWidth="1"/>
    <col min="2" max="4" width="14.7109375" customWidth="1"/>
  </cols>
  <sheetData>
    <row r="1" spans="1:4" x14ac:dyDescent="0.25">
      <c r="A1" s="59" t="s">
        <v>105</v>
      </c>
      <c r="B1" s="59" t="s">
        <v>106</v>
      </c>
      <c r="C1" s="59" t="s">
        <v>107</v>
      </c>
      <c r="D1" s="59" t="s">
        <v>85</v>
      </c>
    </row>
    <row r="2" spans="1:4" x14ac:dyDescent="0.25">
      <c r="A2" s="60" t="s">
        <v>108</v>
      </c>
      <c r="B2" s="61">
        <v>110594765</v>
      </c>
      <c r="C2" s="61">
        <v>66582793</v>
      </c>
      <c r="D2" s="61">
        <v>177177559</v>
      </c>
    </row>
    <row r="3" spans="1:4" x14ac:dyDescent="0.25">
      <c r="A3" s="62" t="s">
        <v>109</v>
      </c>
      <c r="B3" s="61">
        <v>48989068</v>
      </c>
      <c r="C3" s="61">
        <v>8254133</v>
      </c>
      <c r="D3" s="61">
        <v>57243201</v>
      </c>
    </row>
    <row r="4" spans="1:4" x14ac:dyDescent="0.25">
      <c r="A4" s="62" t="s">
        <v>110</v>
      </c>
      <c r="B4" s="61">
        <v>40933969</v>
      </c>
      <c r="C4" s="61">
        <v>12184770</v>
      </c>
      <c r="D4" s="61">
        <v>53118739</v>
      </c>
    </row>
    <row r="5" spans="1:4" x14ac:dyDescent="0.25">
      <c r="A5" s="63" t="s">
        <v>111</v>
      </c>
      <c r="B5" s="61">
        <v>6443166</v>
      </c>
      <c r="C5" s="61">
        <v>43545418</v>
      </c>
      <c r="D5" s="61">
        <v>49988584</v>
      </c>
    </row>
    <row r="6" spans="1:4" x14ac:dyDescent="0.25">
      <c r="A6" s="64" t="s">
        <v>85</v>
      </c>
      <c r="B6" s="65">
        <v>206960968</v>
      </c>
      <c r="C6" s="65">
        <v>130567114</v>
      </c>
      <c r="D6" s="65">
        <v>337528083</v>
      </c>
    </row>
    <row r="7" spans="1:4" ht="34.5" customHeight="1" x14ac:dyDescent="0.25">
      <c r="A7" s="66" t="s">
        <v>112</v>
      </c>
      <c r="B7" s="66"/>
      <c r="C7" s="66"/>
      <c r="D7" s="66"/>
    </row>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9"/>
  <sheetViews>
    <sheetView workbookViewId="0">
      <selection activeCell="G22" sqref="G22"/>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59" t="s">
        <v>105</v>
      </c>
      <c r="B1" s="67" t="s">
        <v>113</v>
      </c>
      <c r="C1" s="67" t="s">
        <v>114</v>
      </c>
      <c r="D1" s="67" t="s">
        <v>115</v>
      </c>
      <c r="E1" s="67" t="s">
        <v>116</v>
      </c>
      <c r="F1" s="67" t="s">
        <v>117</v>
      </c>
      <c r="G1" s="67" t="s">
        <v>118</v>
      </c>
      <c r="H1" s="67" t="s">
        <v>119</v>
      </c>
      <c r="I1" s="67" t="s">
        <v>85</v>
      </c>
    </row>
    <row r="2" spans="1:9" x14ac:dyDescent="0.25">
      <c r="A2" s="62" t="s">
        <v>120</v>
      </c>
      <c r="B2" s="68">
        <v>7585991</v>
      </c>
      <c r="C2" s="68">
        <v>549584</v>
      </c>
      <c r="D2" s="68">
        <v>2564215</v>
      </c>
      <c r="E2" s="68">
        <v>1787100</v>
      </c>
      <c r="F2" s="68">
        <v>440645</v>
      </c>
      <c r="G2" s="68">
        <v>148550</v>
      </c>
      <c r="H2" s="68">
        <v>241738</v>
      </c>
      <c r="I2" s="68">
        <v>13317823</v>
      </c>
    </row>
    <row r="3" spans="1:9" x14ac:dyDescent="0.25">
      <c r="A3" s="60" t="s">
        <v>108</v>
      </c>
      <c r="B3" s="68">
        <v>66303184</v>
      </c>
      <c r="C3" s="68">
        <v>57777054</v>
      </c>
      <c r="D3" s="68">
        <v>14338778</v>
      </c>
      <c r="E3" s="68">
        <v>15760118</v>
      </c>
      <c r="F3" s="68">
        <v>5416141</v>
      </c>
      <c r="G3" s="68">
        <v>4583077</v>
      </c>
      <c r="H3" s="68">
        <v>12999206</v>
      </c>
      <c r="I3" s="68">
        <v>177177559</v>
      </c>
    </row>
    <row r="4" spans="1:9" x14ac:dyDescent="0.25">
      <c r="A4" s="62" t="s">
        <v>109</v>
      </c>
      <c r="B4" s="68">
        <v>17036855</v>
      </c>
      <c r="C4" s="68">
        <v>26598315</v>
      </c>
      <c r="D4" s="68">
        <v>9359425</v>
      </c>
      <c r="E4" s="68">
        <v>20840</v>
      </c>
      <c r="F4" s="68">
        <v>298846</v>
      </c>
      <c r="G4" s="68">
        <v>44104</v>
      </c>
      <c r="H4" s="68">
        <v>3884817</v>
      </c>
      <c r="I4" s="68">
        <v>57243201</v>
      </c>
    </row>
    <row r="5" spans="1:9" x14ac:dyDescent="0.25">
      <c r="A5" s="62" t="s">
        <v>110</v>
      </c>
      <c r="B5" s="68">
        <v>6172477</v>
      </c>
      <c r="C5" s="68">
        <v>30412608</v>
      </c>
      <c r="D5" s="68">
        <v>12866625</v>
      </c>
      <c r="E5" s="68">
        <v>93344</v>
      </c>
      <c r="F5" s="68">
        <v>1785864</v>
      </c>
      <c r="G5" s="68">
        <v>865027</v>
      </c>
      <c r="H5" s="68">
        <v>922794</v>
      </c>
      <c r="I5" s="68">
        <v>53118739</v>
      </c>
    </row>
    <row r="6" spans="1:9" x14ac:dyDescent="0.25">
      <c r="A6" s="62" t="s">
        <v>121</v>
      </c>
      <c r="B6" s="68">
        <v>7946260</v>
      </c>
      <c r="C6" s="68">
        <v>7788311</v>
      </c>
      <c r="D6" s="68">
        <v>1656434</v>
      </c>
      <c r="E6" s="68">
        <v>2172435</v>
      </c>
      <c r="F6" s="68">
        <v>404351</v>
      </c>
      <c r="G6" s="68">
        <v>19141</v>
      </c>
      <c r="H6" s="68">
        <v>260491</v>
      </c>
      <c r="I6" s="68">
        <v>20247425</v>
      </c>
    </row>
    <row r="7" spans="1:9" x14ac:dyDescent="0.25">
      <c r="A7" s="63" t="s">
        <v>111</v>
      </c>
      <c r="B7" s="68">
        <v>8606655</v>
      </c>
      <c r="C7" s="68">
        <v>5756042</v>
      </c>
      <c r="D7" s="68">
        <v>1367248</v>
      </c>
      <c r="E7" s="68">
        <v>277072</v>
      </c>
      <c r="F7" s="68">
        <v>101784</v>
      </c>
      <c r="G7" s="68">
        <v>97455</v>
      </c>
      <c r="H7" s="68">
        <v>217083</v>
      </c>
      <c r="I7" s="68">
        <v>16423336</v>
      </c>
    </row>
    <row r="8" spans="1:9" x14ac:dyDescent="0.25">
      <c r="A8" s="69" t="s">
        <v>85</v>
      </c>
      <c r="B8" s="70">
        <v>113651422</v>
      </c>
      <c r="C8" s="70">
        <v>128881914</v>
      </c>
      <c r="D8" s="70">
        <v>42152725</v>
      </c>
      <c r="E8" s="70">
        <v>20110909</v>
      </c>
      <c r="F8" s="70">
        <v>8447631</v>
      </c>
      <c r="G8" s="70">
        <v>5757354</v>
      </c>
      <c r="H8" s="70">
        <v>18526129</v>
      </c>
      <c r="I8" s="70">
        <v>337528083</v>
      </c>
    </row>
    <row r="9" spans="1:9" ht="19.5" customHeight="1" x14ac:dyDescent="0.25">
      <c r="A9" s="71" t="s">
        <v>122</v>
      </c>
      <c r="B9" s="71"/>
      <c r="C9" s="71"/>
      <c r="D9" s="71"/>
      <c r="E9" s="71"/>
      <c r="F9" s="71"/>
      <c r="G9" s="71"/>
      <c r="H9" s="71"/>
      <c r="I9" s="71"/>
    </row>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 Esen</dc:creator>
  <cp:lastModifiedBy>Onur, Esen</cp:lastModifiedBy>
  <dcterms:created xsi:type="dcterms:W3CDTF">2014-07-15T21:06:40Z</dcterms:created>
  <dcterms:modified xsi:type="dcterms:W3CDTF">2014-07-15T21:06:50Z</dcterms:modified>
</cp:coreProperties>
</file>