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22860" windowHeight="12915" activeTab="1"/>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F8" i="59" l="1"/>
  <c r="E8" i="59"/>
  <c r="D8" i="59"/>
  <c r="C8" i="59"/>
  <c r="B8" i="59"/>
  <c r="F2" i="59"/>
  <c r="E2" i="59"/>
  <c r="D2" i="59"/>
  <c r="C2" i="59"/>
  <c r="B2" i="59"/>
  <c r="E8" i="58" l="1"/>
  <c r="D8" i="58"/>
  <c r="C8" i="58"/>
  <c r="B8" i="58"/>
  <c r="F2" i="58"/>
  <c r="F8" i="58" s="1"/>
  <c r="E2" i="58"/>
  <c r="D2" i="58"/>
  <c r="C2" i="58"/>
  <c r="B2" i="58"/>
  <c r="E8" i="57" l="1"/>
  <c r="D8" i="57"/>
  <c r="C8" i="57"/>
  <c r="B8" i="57"/>
  <c r="F2" i="57"/>
  <c r="F8" i="57" s="1"/>
  <c r="E2" i="57"/>
  <c r="D2" i="57"/>
  <c r="C2" i="57"/>
  <c r="B2" i="57"/>
</calcChain>
</file>

<file path=xl/sharedStrings.xml><?xml version="1.0" encoding="utf-8"?>
<sst xmlns="http://schemas.openxmlformats.org/spreadsheetml/2006/main" count="1141" uniqueCount="208">
  <si>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</si>
  <si>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</si>
  <si>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</si>
  <si>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</si>
  <si>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</si>
  <si>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</si>
  <si>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</si>
  <si>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</si>
  <si>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</si>
  <si>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</si>
  <si>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</si>
  <si>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</si>
  <si>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</si>
  <si>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</si>
  <si>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</si>
  <si>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</si>
  <si>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</si>
  <si>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</si>
  <si>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</si>
  <si>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</si>
  <si>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</si>
  <si>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</si>
  <si>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</si>
  <si>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</si>
  <si>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</si>
  <si>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</si>
  <si>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</si>
  <si>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</si>
  <si>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</si>
  <si>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</si>
  <si>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</si>
  <si>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</si>
  <si>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</si>
  <si>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</si>
  <si>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</si>
  <si>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</si>
  <si>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</si>
  <si>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</si>
  <si>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</si>
  <si>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</si>
  <si>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</si>
  <si>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</si>
  <si>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</si>
  <si>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</si>
  <si>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</si>
  <si>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</si>
  <si>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</si>
  <si>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</si>
  <si>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</si>
  <si>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</si>
  <si>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</si>
  <si>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</si>
  <si>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</si>
  <si>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</si>
  <si>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</si>
  <si>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</si>
  <si>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</si>
  <si>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</si>
  <si>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</si>
  <si>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</si>
  <si>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</si>
  <si>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</si>
  <si>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</si>
  <si>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</si>
  <si>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</si>
  <si>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</si>
  <si>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</si>
  <si>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</si>
  <si>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</si>
  <si>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May 23</t>
  </si>
  <si>
    <t>May 30</t>
  </si>
  <si>
    <t>June 6</t>
  </si>
  <si>
    <t>June 13</t>
  </si>
  <si>
    <t>June 20</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</si>
  <si>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</si>
  <si>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</si>
  <si>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</si>
  <si>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</si>
  <si>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</si>
  <si>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</si>
  <si>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</si>
  <si>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</si>
  <si>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</si>
  <si>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</si>
  <si>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</si>
  <si>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</si>
  <si>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</si>
  <si>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</si>
  <si>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</si>
  <si>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</si>
  <si>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</si>
  <si>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</si>
  <si>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</si>
  <si>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</si>
  <si>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</si>
  <si>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</si>
  <si>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</si>
  <si>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</si>
  <si>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</si>
  <si>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</si>
  <si>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</si>
  <si>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</si>
  <si>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</si>
  <si>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</si>
  <si>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</si>
  <si>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</si>
  <si>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</si>
  <si>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</si>
  <si>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</si>
  <si>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</si>
  <si>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</si>
  <si>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</si>
  <si>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</si>
  <si>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</si>
  <si>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</si>
  <si>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</si>
  <si>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</si>
  <si>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</si>
  <si>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</si>
  <si>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</si>
  <si>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</si>
  <si>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</si>
  <si>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</si>
  <si>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</si>
  <si>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</si>
  <si>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</si>
  <si>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</si>
  <si>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</si>
  <si>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</si>
  <si>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</si>
  <si>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</si>
  <si>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</si>
  <si>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</si>
  <si>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</si>
  <si>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</si>
  <si>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</si>
  <si>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</si>
  <si>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</si>
  <si>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</si>
  <si>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</si>
  <si>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</si>
  <si>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</si>
  <si>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</si>
  <si>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</si>
  <si>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</si>
  <si>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</si>
  <si>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</si>
  <si>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</si>
  <si>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</si>
  <si>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</si>
  <si>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</si>
  <si>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</si>
  <si>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</si>
  <si>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</si>
  <si>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</si>
  <si>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</si>
  <si>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</si>
  <si>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</si>
  <si>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</si>
  <si>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</si>
  <si>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</si>
  <si>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</si>
  <si>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</si>
  <si>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</si>
  <si>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</si>
  <si>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</si>
  <si>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</si>
  <si>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</si>
  <si>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</si>
  <si>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t>
  </si>
  <si>
    <t xml:space="preserve">  Exotic/Total Return Swap</t>
  </si>
  <si>
    <t xml:space="preserve">  Swaptions</t>
  </si>
  <si>
    <r>
      <t>HY</t>
    </r>
    <r>
      <rPr>
        <b/>
        <vertAlign val="superscript"/>
        <sz val="10"/>
        <rFont val="Calibri"/>
        <family val="2"/>
        <scheme val="minor"/>
      </rPr>
      <t>6</t>
    </r>
  </si>
  <si>
    <t>IG</t>
  </si>
  <si>
    <t>Index Tranche</t>
  </si>
  <si>
    <t xml:space="preserve">  North America/Asia</t>
  </si>
  <si>
    <t>Index</t>
  </si>
  <si>
    <t>*OTHER variable includes exotic credit products, swaptions, and total return swaps.</t>
  </si>
  <si>
    <t/>
  </si>
  <si>
    <r>
      <t>Swap Dealers/MSPs</t>
    </r>
    <r>
      <rPr>
        <b/>
        <vertAlign val="superscript"/>
        <sz val="10"/>
        <rFont val="Calibri"/>
        <family val="2"/>
        <scheme val="minor"/>
      </rPr>
      <t>5</t>
    </r>
  </si>
  <si>
    <t>Exotic/Total Return Swap</t>
  </si>
  <si>
    <t>HY</t>
  </si>
  <si>
    <t xml:space="preserve">  Europe/North America</t>
  </si>
  <si>
    <t xml:space="preserve">  Europe/Other</t>
  </si>
  <si>
    <t>Index/Index Tranche</t>
  </si>
  <si>
    <t>Product*</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</si>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</sst>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
    <numFmt numFmtId="166"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6">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cellStyleXfs>
  <cellXfs count="135">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49" fontId="41" fillId="0" borderId="10" xfId="159" applyNumberFormat="1" applyFont="1" applyFill="1" applyBorder="1" applyAlignment="1" applyProtection="1">
      <alignment horizontal="center" vertical="center" wrapText="1"/>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164" fontId="41" fillId="0" borderId="10" xfId="1" applyNumberFormat="1" applyFont="1" applyFill="1" applyBorder="1" applyAlignment="1" applyProtection="1">
      <alignment horizontal="right" wrapText="1"/>
    </xf>
    <xf numFmtId="0" fontId="42" fillId="0" borderId="10" xfId="159" applyNumberFormat="1" applyFont="1" applyFill="1" applyBorder="1" applyAlignment="1" applyProtection="1">
      <alignment horizontal="left" vertical="center" wrapText="1"/>
    </xf>
    <xf numFmtId="164" fontId="42" fillId="0" borderId="10" xfId="1" applyNumberFormat="1" applyFont="1" applyFill="1" applyBorder="1" applyAlignment="1" applyProtection="1">
      <alignment horizontal="right" vertical="center" wrapText="1"/>
    </xf>
    <xf numFmtId="0" fontId="41" fillId="0" borderId="10" xfId="159" applyNumberFormat="1" applyFont="1" applyFill="1" applyBorder="1" applyAlignment="1" applyProtection="1">
      <alignment horizontal="left" vertical="center" wrapText="1"/>
    </xf>
    <xf numFmtId="49" fontId="42" fillId="0" borderId="10" xfId="1" applyNumberFormat="1" applyFont="1" applyFill="1" applyBorder="1" applyAlignment="1" applyProtection="1">
      <alignment horizontal="right" vertical="center" wrapText="1"/>
    </xf>
    <xf numFmtId="164" fontId="41" fillId="0" borderId="10" xfId="1" applyNumberFormat="1" applyFont="1" applyFill="1" applyBorder="1" applyAlignment="1" applyProtection="1">
      <alignment horizontal="right" vertical="center" wrapText="1"/>
    </xf>
    <xf numFmtId="165" fontId="42" fillId="0" borderId="10" xfId="159" applyNumberFormat="1" applyFont="1" applyFill="1" applyBorder="1" applyAlignment="1" applyProtection="1">
      <alignment horizontal="right" vertical="center" wrapText="1"/>
    </xf>
    <xf numFmtId="165" fontId="41" fillId="0" borderId="10" xfId="159" applyNumberFormat="1" applyFont="1" applyFill="1" applyBorder="1" applyAlignment="1" applyProtection="1">
      <alignment horizontal="right" vertical="center" wrapText="1"/>
    </xf>
    <xf numFmtId="0" fontId="42" fillId="33" borderId="0" xfId="148" applyNumberFormat="1" applyFont="1" applyFill="1" applyBorder="1" applyAlignment="1" applyProtection="1"/>
    <xf numFmtId="165" fontId="41" fillId="0" borderId="10" xfId="155" applyNumberFormat="1" applyFont="1" applyFill="1" applyBorder="1" applyAlignment="1" applyProtection="1">
      <alignment horizontal="right" vertical="center" wrapText="1"/>
    </xf>
    <xf numFmtId="165" fontId="42" fillId="0" borderId="10" xfId="155" applyNumberFormat="1" applyFont="1" applyFill="1" applyBorder="1" applyAlignment="1" applyProtection="1">
      <alignment horizontal="right" vertical="center" wrapText="1"/>
    </xf>
    <xf numFmtId="0" fontId="41" fillId="0" borderId="10" xfId="155" applyNumberFormat="1" applyFont="1" applyFill="1" applyBorder="1" applyAlignment="1" applyProtection="1">
      <alignment horizontal="left" vertical="center" wrapText="1"/>
    </xf>
    <xf numFmtId="49" fontId="42" fillId="0" borderId="10" xfId="155" applyNumberFormat="1" applyFont="1" applyFill="1" applyBorder="1" applyAlignment="1" applyProtection="1">
      <alignment horizontal="right" vertical="center" wrapText="1"/>
    </xf>
    <xf numFmtId="0" fontId="25" fillId="33" borderId="0" xfId="148" applyNumberFormat="1" applyFont="1" applyFill="1" applyBorder="1" applyAlignment="1" applyProtection="1"/>
    <xf numFmtId="165" fontId="41" fillId="0" borderId="10" xfId="148" applyNumberFormat="1" applyFont="1" applyFill="1" applyBorder="1" applyAlignment="1" applyProtection="1">
      <alignment horizontal="right" vertical="center" wrapText="1"/>
    </xf>
    <xf numFmtId="165" fontId="42" fillId="0" borderId="10" xfId="148" applyNumberFormat="1" applyFont="1" applyFill="1" applyBorder="1" applyAlignment="1" applyProtection="1">
      <alignment horizontal="right" vertical="center" wrapText="1"/>
    </xf>
    <xf numFmtId="49" fontId="42" fillId="0" borderId="10" xfId="148" applyNumberFormat="1" applyFont="1" applyFill="1" applyBorder="1" applyAlignment="1" applyProtection="1">
      <alignment horizontal="righ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4"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4" fontId="44" fillId="0" borderId="10" xfId="1" applyNumberFormat="1" applyFont="1" applyBorder="1" applyAlignment="1">
      <alignment horizontal="right" vertical="center"/>
    </xf>
    <xf numFmtId="165" fontId="41" fillId="34" borderId="10" xfId="0" applyNumberFormat="1" applyFont="1" applyFill="1" applyBorder="1" applyAlignment="1" applyProtection="1">
      <alignment horizontal="center" wrapText="1"/>
    </xf>
    <xf numFmtId="164" fontId="46" fillId="0" borderId="10" xfId="1" applyNumberFormat="1" applyFont="1" applyBorder="1" applyAlignment="1">
      <alignment horizontal="right"/>
    </xf>
    <xf numFmtId="0" fontId="44" fillId="0" borderId="10" xfId="0" applyFont="1" applyBorder="1" applyAlignment="1">
      <alignment vertical="center"/>
    </xf>
    <xf numFmtId="164" fontId="44" fillId="0" borderId="10" xfId="1" applyNumberFormat="1" applyFont="1" applyBorder="1" applyAlignment="1">
      <alignment horizontal="right"/>
    </xf>
    <xf numFmtId="166" fontId="41" fillId="34" borderId="10" xfId="0" applyNumberFormat="1" applyFont="1" applyFill="1" applyBorder="1" applyAlignment="1" applyProtection="1">
      <alignment horizontal="center" wrapText="1"/>
    </xf>
    <xf numFmtId="164" fontId="46" fillId="0" borderId="10" xfId="1" applyNumberFormat="1" applyFont="1" applyBorder="1"/>
    <xf numFmtId="165" fontId="44" fillId="0" borderId="10" xfId="0" applyNumberFormat="1" applyFont="1" applyBorder="1"/>
    <xf numFmtId="0" fontId="0" fillId="0" borderId="10" xfId="0" applyBorder="1"/>
    <xf numFmtId="164" fontId="46" fillId="0" borderId="10" xfId="1" applyNumberFormat="1" applyFont="1" applyBorder="1" applyAlignment="1">
      <alignment vertical="center"/>
    </xf>
    <xf numFmtId="164" fontId="44" fillId="0" borderId="10" xfId="0" applyNumberFormat="1" applyFont="1" applyBorder="1" applyAlignment="1">
      <alignment vertical="center"/>
    </xf>
    <xf numFmtId="164" fontId="0" fillId="0" borderId="0" xfId="0" applyNumberFormat="1"/>
    <xf numFmtId="0" fontId="44" fillId="0" borderId="10" xfId="0" applyFont="1" applyFill="1" applyBorder="1" applyAlignment="1">
      <alignment horizontal="center" vertical="center"/>
    </xf>
    <xf numFmtId="164" fontId="0" fillId="0" borderId="10" xfId="1" applyNumberFormat="1" applyFont="1" applyBorder="1"/>
    <xf numFmtId="0" fontId="44" fillId="0" borderId="10" xfId="0" applyFont="1" applyFill="1" applyBorder="1" applyAlignment="1">
      <alignment vertical="center"/>
    </xf>
    <xf numFmtId="164" fontId="46" fillId="0" borderId="10" xfId="1" applyNumberFormat="1" applyFont="1" applyFill="1" applyBorder="1" applyAlignment="1">
      <alignment vertical="center"/>
    </xf>
    <xf numFmtId="165" fontId="41" fillId="34" borderId="15" xfId="0" applyNumberFormat="1" applyFont="1" applyFill="1" applyBorder="1" applyAlignment="1" applyProtection="1">
      <alignment horizontal="center" wrapText="1"/>
    </xf>
    <xf numFmtId="164" fontId="44" fillId="0" borderId="10" xfId="1" applyNumberFormat="1" applyFont="1" applyBorder="1" applyAlignment="1">
      <alignment vertical="center"/>
    </xf>
    <xf numFmtId="164"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4" fontId="46" fillId="0" borderId="19" xfId="1" applyNumberFormat="1" applyFont="1" applyBorder="1" applyAlignment="1">
      <alignment horizontal="right"/>
    </xf>
    <xf numFmtId="164" fontId="44" fillId="0" borderId="19" xfId="1" applyNumberFormat="1" applyFont="1" applyBorder="1" applyAlignment="1">
      <alignment horizontal="right"/>
    </xf>
    <xf numFmtId="0" fontId="44" fillId="0" borderId="19" xfId="0" applyFont="1" applyBorder="1" applyAlignment="1">
      <alignment vertical="center"/>
    </xf>
    <xf numFmtId="164" fontId="46" fillId="0" borderId="19" xfId="1" applyNumberFormat="1" applyFont="1" applyBorder="1"/>
    <xf numFmtId="164"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4" fontId="44" fillId="33" borderId="10" xfId="1" applyNumberFormat="1" applyFont="1" applyFill="1" applyBorder="1" applyAlignment="1" applyProtection="1"/>
    <xf numFmtId="165"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5"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5"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5" fontId="41" fillId="34" borderId="18" xfId="0" applyNumberFormat="1" applyFont="1" applyFill="1" applyBorder="1" applyAlignment="1" applyProtection="1">
      <alignment horizontal="lef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6">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zoomScale="85" zoomScaleNormal="85" workbookViewId="0">
      <selection activeCell="C7" sqref="C7"/>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41822</v>
      </c>
      <c r="F3" s="4"/>
    </row>
    <row r="4" spans="1:6" x14ac:dyDescent="0.25">
      <c r="A4" s="5" t="s">
        <v>2</v>
      </c>
      <c r="B4" s="6">
        <v>41810</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D13" sqref="D13"/>
    </sheetView>
  </sheetViews>
  <sheetFormatPr defaultRowHeight="15" x14ac:dyDescent="0.25"/>
  <cols>
    <col min="1" max="1" width="20.7109375" customWidth="1"/>
    <col min="2" max="5" width="11" bestFit="1" customWidth="1"/>
    <col min="6" max="8" width="12" bestFit="1" customWidth="1"/>
  </cols>
  <sheetData>
    <row r="1" spans="1:8" ht="15.75" x14ac:dyDescent="0.25">
      <c r="A1" s="34" t="s">
        <v>104</v>
      </c>
      <c r="B1" s="41" t="s">
        <v>122</v>
      </c>
      <c r="C1" s="41" t="s">
        <v>123</v>
      </c>
      <c r="D1" s="41" t="s">
        <v>124</v>
      </c>
      <c r="E1" s="41" t="s">
        <v>125</v>
      </c>
      <c r="F1" s="41" t="s">
        <v>126</v>
      </c>
      <c r="G1" s="41" t="s">
        <v>127</v>
      </c>
      <c r="H1" s="45" t="s">
        <v>84</v>
      </c>
    </row>
    <row r="2" spans="1:8" x14ac:dyDescent="0.25">
      <c r="A2" s="37" t="s">
        <v>119</v>
      </c>
      <c r="B2" s="46">
        <v>103699</v>
      </c>
      <c r="C2" s="46">
        <v>59091</v>
      </c>
      <c r="D2" s="46">
        <v>813956</v>
      </c>
      <c r="E2" s="46">
        <v>2277760</v>
      </c>
      <c r="F2" s="46">
        <v>3720622</v>
      </c>
      <c r="G2" s="46">
        <v>6386850</v>
      </c>
      <c r="H2" s="46">
        <v>13361979</v>
      </c>
    </row>
    <row r="3" spans="1:8" x14ac:dyDescent="0.25">
      <c r="A3" s="35" t="s">
        <v>107</v>
      </c>
      <c r="B3" s="46">
        <v>3231806</v>
      </c>
      <c r="C3" s="46">
        <v>1073343</v>
      </c>
      <c r="D3" s="46">
        <v>9208032</v>
      </c>
      <c r="E3" s="46">
        <v>22513447</v>
      </c>
      <c r="F3" s="46">
        <v>46125843</v>
      </c>
      <c r="G3" s="46">
        <v>103740621</v>
      </c>
      <c r="H3" s="46">
        <v>185893092</v>
      </c>
    </row>
    <row r="4" spans="1:8" x14ac:dyDescent="0.25">
      <c r="A4" s="37" t="s">
        <v>108</v>
      </c>
      <c r="B4" s="46">
        <v>7559716</v>
      </c>
      <c r="C4" s="46">
        <v>11412995</v>
      </c>
      <c r="D4" s="46">
        <v>21671276</v>
      </c>
      <c r="E4" s="46">
        <v>13353682</v>
      </c>
      <c r="F4" s="46">
        <v>1331620</v>
      </c>
      <c r="G4" s="46">
        <v>8215</v>
      </c>
      <c r="H4" s="46">
        <v>55337505</v>
      </c>
    </row>
    <row r="5" spans="1:8" x14ac:dyDescent="0.25">
      <c r="A5" s="37" t="s">
        <v>109</v>
      </c>
      <c r="B5" s="46">
        <v>9505743</v>
      </c>
      <c r="C5" s="46">
        <v>7316690</v>
      </c>
      <c r="D5" s="46">
        <v>15028073</v>
      </c>
      <c r="E5" s="46">
        <v>11107076</v>
      </c>
      <c r="F5" s="46">
        <v>4434316</v>
      </c>
      <c r="G5" s="46">
        <v>1544730</v>
      </c>
      <c r="H5" s="46">
        <v>48936628</v>
      </c>
    </row>
    <row r="6" spans="1:8" x14ac:dyDescent="0.25">
      <c r="A6" s="37" t="s">
        <v>120</v>
      </c>
      <c r="B6" s="46">
        <v>1009358</v>
      </c>
      <c r="C6" s="46">
        <v>1309932</v>
      </c>
      <c r="D6" s="46">
        <v>2939272</v>
      </c>
      <c r="E6" s="46">
        <v>3184002</v>
      </c>
      <c r="F6" s="46">
        <v>4145501</v>
      </c>
      <c r="G6" s="46">
        <v>7788233</v>
      </c>
      <c r="H6" s="46">
        <v>20376297</v>
      </c>
    </row>
    <row r="7" spans="1:8" x14ac:dyDescent="0.25">
      <c r="A7" s="37" t="s">
        <v>110</v>
      </c>
      <c r="B7" s="46">
        <v>3823615</v>
      </c>
      <c r="C7" s="46">
        <v>282658</v>
      </c>
      <c r="D7" s="46">
        <v>692606</v>
      </c>
      <c r="E7" s="46">
        <v>1070192</v>
      </c>
      <c r="F7" s="46">
        <v>3211552</v>
      </c>
      <c r="G7" s="46">
        <v>8220330</v>
      </c>
      <c r="H7" s="46">
        <v>17300952</v>
      </c>
    </row>
    <row r="8" spans="1:8" x14ac:dyDescent="0.25">
      <c r="A8" s="43" t="s">
        <v>84</v>
      </c>
      <c r="B8" s="47">
        <v>25233937</v>
      </c>
      <c r="C8" s="47">
        <v>21454709</v>
      </c>
      <c r="D8" s="47">
        <v>50353215</v>
      </c>
      <c r="E8" s="47">
        <v>53506159</v>
      </c>
      <c r="F8" s="47">
        <v>62969454</v>
      </c>
      <c r="G8" s="47">
        <v>127688979</v>
      </c>
      <c r="H8" s="47">
        <v>341206453</v>
      </c>
    </row>
    <row r="9" spans="1:8" ht="24" customHeight="1" x14ac:dyDescent="0.25">
      <c r="A9" s="107" t="s">
        <v>121</v>
      </c>
      <c r="B9" s="108"/>
      <c r="C9" s="108"/>
      <c r="D9" s="108"/>
      <c r="E9" s="108"/>
      <c r="F9" s="108"/>
      <c r="G9" s="108"/>
      <c r="H9" s="109"/>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E12" sqref="E12"/>
    </sheetView>
  </sheetViews>
  <sheetFormatPr defaultRowHeight="15" x14ac:dyDescent="0.25"/>
  <cols>
    <col min="1" max="1" width="24.7109375" customWidth="1"/>
    <col min="2" max="5" width="12.7109375" customWidth="1"/>
    <col min="7" max="7" width="12.5703125" bestFit="1" customWidth="1"/>
  </cols>
  <sheetData>
    <row r="1" spans="1:7" ht="15.75" x14ac:dyDescent="0.25">
      <c r="A1" s="48"/>
      <c r="B1" s="110" t="s">
        <v>128</v>
      </c>
      <c r="C1" s="110"/>
      <c r="D1" s="110" t="s">
        <v>129</v>
      </c>
      <c r="E1" s="110"/>
    </row>
    <row r="2" spans="1:7" x14ac:dyDescent="0.25">
      <c r="A2" s="34" t="s">
        <v>104</v>
      </c>
      <c r="B2" s="34" t="s">
        <v>105</v>
      </c>
      <c r="C2" s="34" t="s">
        <v>106</v>
      </c>
      <c r="D2" s="34" t="s">
        <v>130</v>
      </c>
      <c r="E2" s="34" t="s">
        <v>106</v>
      </c>
    </row>
    <row r="3" spans="1:7" x14ac:dyDescent="0.25">
      <c r="A3" s="35" t="s">
        <v>107</v>
      </c>
      <c r="B3" s="49">
        <v>209795705</v>
      </c>
      <c r="C3" s="49">
        <v>88501422</v>
      </c>
      <c r="D3" s="49">
        <v>28507051</v>
      </c>
      <c r="E3" s="49">
        <v>44982006</v>
      </c>
    </row>
    <row r="4" spans="1:7" x14ac:dyDescent="0.25">
      <c r="A4" s="37" t="s">
        <v>108</v>
      </c>
      <c r="B4" s="49">
        <v>88269994</v>
      </c>
      <c r="C4" s="49">
        <v>14244888</v>
      </c>
      <c r="D4" s="49">
        <v>5982388</v>
      </c>
      <c r="E4" s="49">
        <v>2177740</v>
      </c>
    </row>
    <row r="5" spans="1:7" x14ac:dyDescent="0.25">
      <c r="A5" s="37" t="s">
        <v>109</v>
      </c>
      <c r="B5" s="49">
        <v>64173989</v>
      </c>
      <c r="C5" s="49">
        <v>15305622</v>
      </c>
      <c r="D5" s="49">
        <v>12063427</v>
      </c>
      <c r="E5" s="49">
        <v>6330219</v>
      </c>
    </row>
    <row r="6" spans="1:7" x14ac:dyDescent="0.25">
      <c r="A6" s="37" t="s">
        <v>110</v>
      </c>
      <c r="B6" s="49">
        <v>12801839</v>
      </c>
      <c r="C6" s="49">
        <v>67440296</v>
      </c>
      <c r="D6" s="49">
        <v>974191</v>
      </c>
      <c r="E6" s="49">
        <v>20862134</v>
      </c>
    </row>
    <row r="7" spans="1:7" x14ac:dyDescent="0.25">
      <c r="A7" s="43" t="s">
        <v>84</v>
      </c>
      <c r="B7" s="50">
        <v>375041527</v>
      </c>
      <c r="C7" s="50">
        <v>185492228</v>
      </c>
      <c r="D7" s="50">
        <v>47527057</v>
      </c>
      <c r="E7" s="50">
        <v>74352099</v>
      </c>
      <c r="G7" s="51"/>
    </row>
    <row r="8" spans="1:7" ht="33.75" customHeight="1" x14ac:dyDescent="0.25">
      <c r="A8" s="105" t="s">
        <v>131</v>
      </c>
      <c r="B8" s="105"/>
      <c r="C8" s="105"/>
      <c r="D8" s="105"/>
      <c r="E8" s="105"/>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132</v>
      </c>
      <c r="B1" s="105"/>
      <c r="C1" s="105"/>
      <c r="D1" s="105"/>
    </row>
    <row r="2" spans="1:4" ht="18.75" customHeight="1" x14ac:dyDescent="0.25">
      <c r="A2" s="105" t="s">
        <v>133</v>
      </c>
      <c r="B2" s="105"/>
      <c r="C2" s="105"/>
      <c r="D2" s="105"/>
    </row>
    <row r="3" spans="1:4" x14ac:dyDescent="0.25">
      <c r="A3" s="105" t="s">
        <v>134</v>
      </c>
      <c r="B3" s="105"/>
      <c r="C3" s="105"/>
      <c r="D3" s="105"/>
    </row>
    <row r="4" spans="1:4" ht="15.75" x14ac:dyDescent="0.25">
      <c r="A4" s="111" t="s">
        <v>135</v>
      </c>
      <c r="B4" s="112"/>
      <c r="C4" s="112"/>
      <c r="D4" s="112"/>
    </row>
    <row r="5" spans="1:4" x14ac:dyDescent="0.25">
      <c r="A5" s="105" t="s">
        <v>136</v>
      </c>
      <c r="B5" s="105"/>
      <c r="C5" s="105"/>
      <c r="D5" s="105"/>
    </row>
    <row r="6" spans="1:4" x14ac:dyDescent="0.25">
      <c r="A6" s="105" t="s">
        <v>137</v>
      </c>
      <c r="B6" s="105"/>
      <c r="C6" s="105"/>
      <c r="D6" s="105"/>
    </row>
    <row r="7" spans="1:4" ht="18" customHeight="1" x14ac:dyDescent="0.25">
      <c r="A7" s="105" t="s">
        <v>138</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C17" sqref="C17"/>
    </sheetView>
  </sheetViews>
  <sheetFormatPr defaultRowHeight="15" x14ac:dyDescent="0.25"/>
  <cols>
    <col min="1" max="1" width="24.7109375" customWidth="1"/>
    <col min="2" max="4" width="14.7109375" customWidth="1"/>
  </cols>
  <sheetData>
    <row r="1" spans="1:4" x14ac:dyDescent="0.25">
      <c r="A1" s="34" t="s">
        <v>104</v>
      </c>
      <c r="B1" s="34" t="s">
        <v>105</v>
      </c>
      <c r="C1" s="52" t="s">
        <v>106</v>
      </c>
      <c r="D1" s="52" t="s">
        <v>84</v>
      </c>
    </row>
    <row r="2" spans="1:4" x14ac:dyDescent="0.25">
      <c r="A2" s="35" t="s">
        <v>119</v>
      </c>
      <c r="B2" s="53">
        <v>78</v>
      </c>
      <c r="C2" s="53">
        <v>97</v>
      </c>
      <c r="D2" s="53">
        <v>175</v>
      </c>
    </row>
    <row r="3" spans="1:4" x14ac:dyDescent="0.25">
      <c r="A3" s="35" t="s">
        <v>139</v>
      </c>
      <c r="B3" s="53">
        <v>0</v>
      </c>
      <c r="C3" s="53">
        <v>187</v>
      </c>
      <c r="D3" s="53">
        <v>187</v>
      </c>
    </row>
    <row r="4" spans="1:4" x14ac:dyDescent="0.25">
      <c r="A4" s="35" t="s">
        <v>140</v>
      </c>
      <c r="B4" s="36">
        <v>0</v>
      </c>
      <c r="C4" s="36">
        <v>0</v>
      </c>
      <c r="D4" s="53">
        <v>0</v>
      </c>
    </row>
    <row r="5" spans="1:4" x14ac:dyDescent="0.25">
      <c r="A5" s="35" t="s">
        <v>141</v>
      </c>
      <c r="B5" s="36">
        <v>0</v>
      </c>
      <c r="C5" s="36">
        <v>0</v>
      </c>
      <c r="D5" s="53">
        <v>0</v>
      </c>
    </row>
    <row r="6" spans="1:4" x14ac:dyDescent="0.25">
      <c r="A6" s="35" t="s">
        <v>142</v>
      </c>
      <c r="B6" s="53">
        <v>0</v>
      </c>
      <c r="C6" s="53">
        <v>16</v>
      </c>
      <c r="D6" s="53">
        <v>16</v>
      </c>
    </row>
    <row r="7" spans="1:4" x14ac:dyDescent="0.25">
      <c r="A7" s="35" t="s">
        <v>107</v>
      </c>
      <c r="B7" s="53">
        <v>18400</v>
      </c>
      <c r="C7" s="53">
        <v>2843</v>
      </c>
      <c r="D7" s="53">
        <v>21243</v>
      </c>
    </row>
    <row r="8" spans="1:4" x14ac:dyDescent="0.25">
      <c r="A8" s="35" t="s">
        <v>108</v>
      </c>
      <c r="B8" s="53">
        <v>2212</v>
      </c>
      <c r="C8" s="53">
        <v>128</v>
      </c>
      <c r="D8" s="53">
        <v>2340</v>
      </c>
    </row>
    <row r="9" spans="1:4" x14ac:dyDescent="0.25">
      <c r="A9" s="35" t="s">
        <v>143</v>
      </c>
      <c r="B9" s="53">
        <v>0</v>
      </c>
      <c r="C9" s="53">
        <v>252</v>
      </c>
      <c r="D9" s="53">
        <v>252</v>
      </c>
    </row>
    <row r="10" spans="1:4" x14ac:dyDescent="0.25">
      <c r="A10" s="35" t="s">
        <v>109</v>
      </c>
      <c r="B10" s="53">
        <v>149</v>
      </c>
      <c r="C10" s="53">
        <v>207</v>
      </c>
      <c r="D10" s="53">
        <v>356</v>
      </c>
    </row>
    <row r="11" spans="1:4" x14ac:dyDescent="0.25">
      <c r="A11" s="35" t="s">
        <v>120</v>
      </c>
      <c r="B11" s="53">
        <v>0</v>
      </c>
      <c r="C11" s="53">
        <v>1103</v>
      </c>
      <c r="D11" s="53">
        <v>1103</v>
      </c>
    </row>
    <row r="12" spans="1:4" x14ac:dyDescent="0.25">
      <c r="A12" s="54" t="s">
        <v>84</v>
      </c>
      <c r="B12" s="40">
        <v>20839</v>
      </c>
      <c r="C12" s="40">
        <v>4833</v>
      </c>
      <c r="D12" s="40">
        <v>25672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D17" sqref="D1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104</v>
      </c>
      <c r="B1" s="41" t="s">
        <v>112</v>
      </c>
      <c r="C1" s="41" t="s">
        <v>113</v>
      </c>
      <c r="D1" s="41" t="s">
        <v>114</v>
      </c>
      <c r="E1" s="41" t="s">
        <v>115</v>
      </c>
      <c r="F1" s="41" t="s">
        <v>116</v>
      </c>
      <c r="G1" s="41" t="s">
        <v>117</v>
      </c>
      <c r="H1" s="41" t="s">
        <v>118</v>
      </c>
      <c r="I1" s="41" t="s">
        <v>84</v>
      </c>
    </row>
    <row r="2" spans="1:9" x14ac:dyDescent="0.25">
      <c r="A2" s="35" t="s">
        <v>119</v>
      </c>
      <c r="B2" s="53">
        <v>124</v>
      </c>
      <c r="C2" s="53">
        <v>2</v>
      </c>
      <c r="D2" s="53">
        <v>10</v>
      </c>
      <c r="E2" s="53">
        <v>24</v>
      </c>
      <c r="F2" s="53">
        <v>15</v>
      </c>
      <c r="G2" s="53">
        <v>0</v>
      </c>
      <c r="H2" s="53">
        <v>0</v>
      </c>
      <c r="I2" s="53">
        <v>175</v>
      </c>
    </row>
    <row r="3" spans="1:9" x14ac:dyDescent="0.25">
      <c r="A3" s="35" t="s">
        <v>139</v>
      </c>
      <c r="B3" s="53">
        <v>159</v>
      </c>
      <c r="C3" s="53">
        <v>5</v>
      </c>
      <c r="D3" s="53">
        <v>12</v>
      </c>
      <c r="E3" s="53">
        <v>1</v>
      </c>
      <c r="F3" s="53">
        <v>6</v>
      </c>
      <c r="G3" s="53">
        <v>0</v>
      </c>
      <c r="H3" s="53">
        <v>4</v>
      </c>
      <c r="I3" s="53">
        <v>187</v>
      </c>
    </row>
    <row r="4" spans="1:9" x14ac:dyDescent="0.25">
      <c r="A4" s="35" t="s">
        <v>140</v>
      </c>
      <c r="B4" s="46">
        <v>0</v>
      </c>
      <c r="C4" s="46">
        <v>0</v>
      </c>
      <c r="D4" s="46">
        <v>0</v>
      </c>
      <c r="E4" s="46">
        <v>0</v>
      </c>
      <c r="F4" s="46">
        <v>0</v>
      </c>
      <c r="G4" s="46">
        <v>0</v>
      </c>
      <c r="H4" s="46">
        <v>0</v>
      </c>
      <c r="I4" s="53">
        <v>0</v>
      </c>
    </row>
    <row r="5" spans="1:9" x14ac:dyDescent="0.25">
      <c r="A5" s="35" t="s">
        <v>141</v>
      </c>
      <c r="B5" s="46">
        <v>0</v>
      </c>
      <c r="C5" s="46">
        <v>0</v>
      </c>
      <c r="D5" s="46">
        <v>0</v>
      </c>
      <c r="E5" s="46">
        <v>0</v>
      </c>
      <c r="F5" s="46">
        <v>0</v>
      </c>
      <c r="G5" s="46">
        <v>0</v>
      </c>
      <c r="H5" s="46">
        <v>0</v>
      </c>
      <c r="I5" s="53">
        <v>0</v>
      </c>
    </row>
    <row r="6" spans="1:9" x14ac:dyDescent="0.25">
      <c r="A6" s="35" t="s">
        <v>142</v>
      </c>
      <c r="B6" s="53">
        <v>9</v>
      </c>
      <c r="C6" s="53">
        <v>0</v>
      </c>
      <c r="D6" s="53">
        <v>1</v>
      </c>
      <c r="E6" s="53">
        <v>4</v>
      </c>
      <c r="F6" s="53">
        <v>0</v>
      </c>
      <c r="G6" s="53">
        <v>0</v>
      </c>
      <c r="H6" s="53">
        <v>2</v>
      </c>
      <c r="I6" s="53">
        <v>16</v>
      </c>
    </row>
    <row r="7" spans="1:9" x14ac:dyDescent="0.25">
      <c r="A7" s="35" t="s">
        <v>107</v>
      </c>
      <c r="B7" s="53">
        <v>11013</v>
      </c>
      <c r="C7" s="53">
        <v>3471</v>
      </c>
      <c r="D7" s="53">
        <v>3058</v>
      </c>
      <c r="E7" s="53">
        <v>289</v>
      </c>
      <c r="F7" s="53">
        <v>253</v>
      </c>
      <c r="G7" s="53">
        <v>774</v>
      </c>
      <c r="H7" s="53">
        <v>2386</v>
      </c>
      <c r="I7" s="53">
        <v>21243</v>
      </c>
    </row>
    <row r="8" spans="1:9" x14ac:dyDescent="0.25">
      <c r="A8" s="35" t="s">
        <v>108</v>
      </c>
      <c r="B8" s="53">
        <v>1511</v>
      </c>
      <c r="C8" s="53">
        <v>606</v>
      </c>
      <c r="D8" s="53">
        <v>24</v>
      </c>
      <c r="E8" s="53">
        <v>1</v>
      </c>
      <c r="F8" s="53">
        <v>106</v>
      </c>
      <c r="G8" s="53">
        <v>3</v>
      </c>
      <c r="H8" s="53">
        <v>89</v>
      </c>
      <c r="I8" s="53">
        <v>2340</v>
      </c>
    </row>
    <row r="9" spans="1:9" x14ac:dyDescent="0.25">
      <c r="A9" s="35" t="s">
        <v>143</v>
      </c>
      <c r="B9" s="53">
        <v>140</v>
      </c>
      <c r="C9" s="53">
        <v>72</v>
      </c>
      <c r="D9" s="53">
        <v>31</v>
      </c>
      <c r="E9" s="53">
        <v>1</v>
      </c>
      <c r="F9" s="53">
        <v>7</v>
      </c>
      <c r="G9" s="53">
        <v>0</v>
      </c>
      <c r="H9" s="53">
        <v>1</v>
      </c>
      <c r="I9" s="53">
        <v>252</v>
      </c>
    </row>
    <row r="10" spans="1:9" x14ac:dyDescent="0.25">
      <c r="A10" s="35" t="s">
        <v>109</v>
      </c>
      <c r="B10" s="53">
        <v>55</v>
      </c>
      <c r="C10" s="53">
        <v>48</v>
      </c>
      <c r="D10" s="53">
        <v>64</v>
      </c>
      <c r="E10" s="53">
        <v>2</v>
      </c>
      <c r="F10" s="53">
        <v>36</v>
      </c>
      <c r="G10" s="53">
        <v>6</v>
      </c>
      <c r="H10" s="53">
        <v>145</v>
      </c>
      <c r="I10" s="53">
        <v>356</v>
      </c>
    </row>
    <row r="11" spans="1:9" x14ac:dyDescent="0.25">
      <c r="A11" s="35" t="s">
        <v>120</v>
      </c>
      <c r="B11" s="53">
        <v>569</v>
      </c>
      <c r="C11" s="53">
        <v>274</v>
      </c>
      <c r="D11" s="53">
        <v>99</v>
      </c>
      <c r="E11" s="53">
        <v>78</v>
      </c>
      <c r="F11" s="53">
        <v>33</v>
      </c>
      <c r="G11" s="53">
        <v>13</v>
      </c>
      <c r="H11" s="53">
        <v>37</v>
      </c>
      <c r="I11" s="53">
        <v>1103</v>
      </c>
    </row>
    <row r="12" spans="1:9" x14ac:dyDescent="0.25">
      <c r="A12" s="43" t="s">
        <v>84</v>
      </c>
      <c r="B12" s="44">
        <v>13580</v>
      </c>
      <c r="C12" s="44">
        <v>4478</v>
      </c>
      <c r="D12" s="44">
        <v>3299</v>
      </c>
      <c r="E12" s="44">
        <v>400</v>
      </c>
      <c r="F12" s="44">
        <v>456</v>
      </c>
      <c r="G12" s="44">
        <v>796</v>
      </c>
      <c r="H12" s="44">
        <v>2664</v>
      </c>
      <c r="I12" s="44">
        <v>25672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E19" sqref="E1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104</v>
      </c>
      <c r="B1" s="41" t="s">
        <v>122</v>
      </c>
      <c r="C1" s="41" t="s">
        <v>123</v>
      </c>
      <c r="D1" s="41" t="s">
        <v>124</v>
      </c>
      <c r="E1" s="41" t="s">
        <v>125</v>
      </c>
      <c r="F1" s="41" t="s">
        <v>126</v>
      </c>
      <c r="G1" s="41" t="s">
        <v>144</v>
      </c>
      <c r="H1" s="41" t="s">
        <v>145</v>
      </c>
      <c r="I1" s="41" t="s">
        <v>146</v>
      </c>
      <c r="J1" s="45" t="s">
        <v>84</v>
      </c>
    </row>
    <row r="2" spans="1:10" x14ac:dyDescent="0.25">
      <c r="A2" s="35" t="s">
        <v>119</v>
      </c>
      <c r="B2" s="53">
        <v>2</v>
      </c>
      <c r="C2" s="53">
        <v>3</v>
      </c>
      <c r="D2" s="53">
        <v>13</v>
      </c>
      <c r="E2" s="53">
        <v>13</v>
      </c>
      <c r="F2" s="53">
        <v>31</v>
      </c>
      <c r="G2" s="53">
        <v>47</v>
      </c>
      <c r="H2" s="53">
        <v>61</v>
      </c>
      <c r="I2" s="53">
        <v>5</v>
      </c>
      <c r="J2" s="53">
        <v>175</v>
      </c>
    </row>
    <row r="3" spans="1:10" x14ac:dyDescent="0.25">
      <c r="A3" s="35" t="s">
        <v>139</v>
      </c>
      <c r="B3" s="53">
        <v>14</v>
      </c>
      <c r="C3" s="53">
        <v>0</v>
      </c>
      <c r="D3" s="53">
        <v>91</v>
      </c>
      <c r="E3" s="53">
        <v>21</v>
      </c>
      <c r="F3" s="53">
        <v>45</v>
      </c>
      <c r="G3" s="53">
        <v>10</v>
      </c>
      <c r="H3" s="53">
        <v>6</v>
      </c>
      <c r="I3" s="53">
        <v>0</v>
      </c>
      <c r="J3" s="53">
        <v>187</v>
      </c>
    </row>
    <row r="4" spans="1:10" x14ac:dyDescent="0.25">
      <c r="A4" s="35" t="s">
        <v>140</v>
      </c>
      <c r="B4" s="46">
        <v>0</v>
      </c>
      <c r="C4" s="46">
        <v>0</v>
      </c>
      <c r="D4" s="46">
        <v>0</v>
      </c>
      <c r="E4" s="46">
        <v>0</v>
      </c>
      <c r="F4" s="46">
        <v>0</v>
      </c>
      <c r="G4" s="46">
        <v>0</v>
      </c>
      <c r="H4" s="46">
        <v>0</v>
      </c>
      <c r="I4" s="46">
        <v>0</v>
      </c>
      <c r="J4" s="53">
        <v>0</v>
      </c>
    </row>
    <row r="5" spans="1:10" x14ac:dyDescent="0.25">
      <c r="A5" s="35" t="s">
        <v>141</v>
      </c>
      <c r="B5" s="46">
        <v>0</v>
      </c>
      <c r="C5" s="46">
        <v>0</v>
      </c>
      <c r="D5" s="46">
        <v>0</v>
      </c>
      <c r="E5" s="46">
        <v>0</v>
      </c>
      <c r="F5" s="46">
        <v>0</v>
      </c>
      <c r="G5" s="46">
        <v>0</v>
      </c>
      <c r="H5" s="46">
        <v>0</v>
      </c>
      <c r="I5" s="46">
        <v>0</v>
      </c>
      <c r="J5" s="53">
        <v>0</v>
      </c>
    </row>
    <row r="6" spans="1:10" x14ac:dyDescent="0.25">
      <c r="A6" s="35" t="s">
        <v>142</v>
      </c>
      <c r="B6" s="53">
        <v>0</v>
      </c>
      <c r="C6" s="53">
        <v>0</v>
      </c>
      <c r="D6" s="53">
        <v>2</v>
      </c>
      <c r="E6" s="53">
        <v>0</v>
      </c>
      <c r="F6" s="53">
        <v>2</v>
      </c>
      <c r="G6" s="53">
        <v>4</v>
      </c>
      <c r="H6" s="53">
        <v>3</v>
      </c>
      <c r="I6" s="53">
        <v>5</v>
      </c>
      <c r="J6" s="53">
        <v>16</v>
      </c>
    </row>
    <row r="7" spans="1:10" x14ac:dyDescent="0.25">
      <c r="A7" s="35" t="s">
        <v>107</v>
      </c>
      <c r="B7" s="53">
        <v>198</v>
      </c>
      <c r="C7" s="53">
        <v>43</v>
      </c>
      <c r="D7" s="53">
        <v>1560</v>
      </c>
      <c r="E7" s="53">
        <v>2116</v>
      </c>
      <c r="F7" s="53">
        <v>2044</v>
      </c>
      <c r="G7" s="53">
        <v>6726</v>
      </c>
      <c r="H7" s="53">
        <v>6722</v>
      </c>
      <c r="I7" s="53">
        <v>1836</v>
      </c>
      <c r="J7" s="53">
        <v>21243</v>
      </c>
    </row>
    <row r="8" spans="1:10" x14ac:dyDescent="0.25">
      <c r="A8" s="35" t="s">
        <v>108</v>
      </c>
      <c r="B8" s="53">
        <v>1918</v>
      </c>
      <c r="C8" s="53">
        <v>422</v>
      </c>
      <c r="D8" s="53">
        <v>0</v>
      </c>
      <c r="E8" s="53">
        <v>0</v>
      </c>
      <c r="F8" s="53">
        <v>0</v>
      </c>
      <c r="G8" s="53">
        <v>0</v>
      </c>
      <c r="H8" s="53">
        <v>0</v>
      </c>
      <c r="I8" s="53">
        <v>0</v>
      </c>
      <c r="J8" s="53">
        <v>2340</v>
      </c>
    </row>
    <row r="9" spans="1:10" x14ac:dyDescent="0.25">
      <c r="A9" s="35" t="s">
        <v>143</v>
      </c>
      <c r="B9" s="53">
        <v>0</v>
      </c>
      <c r="C9" s="53">
        <v>0</v>
      </c>
      <c r="D9" s="53">
        <v>25</v>
      </c>
      <c r="E9" s="53">
        <v>66</v>
      </c>
      <c r="F9" s="53">
        <v>20</v>
      </c>
      <c r="G9" s="53">
        <v>53</v>
      </c>
      <c r="H9" s="53">
        <v>74</v>
      </c>
      <c r="I9" s="53">
        <v>14</v>
      </c>
      <c r="J9" s="53">
        <v>252</v>
      </c>
    </row>
    <row r="10" spans="1:10" x14ac:dyDescent="0.25">
      <c r="A10" s="35" t="s">
        <v>109</v>
      </c>
      <c r="B10" s="53">
        <v>112</v>
      </c>
      <c r="C10" s="53">
        <v>9</v>
      </c>
      <c r="D10" s="53">
        <v>39</v>
      </c>
      <c r="E10" s="53">
        <v>38</v>
      </c>
      <c r="F10" s="53">
        <v>41</v>
      </c>
      <c r="G10" s="53">
        <v>104</v>
      </c>
      <c r="H10" s="53">
        <v>13</v>
      </c>
      <c r="I10" s="53">
        <v>0</v>
      </c>
      <c r="J10" s="53">
        <v>356</v>
      </c>
    </row>
    <row r="11" spans="1:10" x14ac:dyDescent="0.25">
      <c r="A11" s="35" t="s">
        <v>120</v>
      </c>
      <c r="B11" s="53">
        <v>7</v>
      </c>
      <c r="C11" s="53">
        <v>0</v>
      </c>
      <c r="D11" s="53">
        <v>159</v>
      </c>
      <c r="E11" s="53">
        <v>91</v>
      </c>
      <c r="F11" s="53">
        <v>91</v>
      </c>
      <c r="G11" s="53">
        <v>238</v>
      </c>
      <c r="H11" s="53">
        <v>457</v>
      </c>
      <c r="I11" s="53">
        <v>60</v>
      </c>
      <c r="J11" s="53">
        <v>1103</v>
      </c>
    </row>
    <row r="12" spans="1:10" x14ac:dyDescent="0.25">
      <c r="A12" s="43" t="s">
        <v>84</v>
      </c>
      <c r="B12" s="47">
        <v>2251</v>
      </c>
      <c r="C12" s="47">
        <v>477</v>
      </c>
      <c r="D12" s="47">
        <v>1889</v>
      </c>
      <c r="E12" s="47">
        <v>2345</v>
      </c>
      <c r="F12" s="47">
        <v>2274</v>
      </c>
      <c r="G12" s="47">
        <v>7182</v>
      </c>
      <c r="H12" s="47">
        <v>7336</v>
      </c>
      <c r="I12" s="47">
        <v>1920</v>
      </c>
      <c r="J12" s="47">
        <v>25672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D12" sqref="D12"/>
    </sheetView>
  </sheetViews>
  <sheetFormatPr defaultRowHeight="15" x14ac:dyDescent="0.25"/>
  <cols>
    <col min="1" max="1" width="24.7109375" customWidth="1"/>
    <col min="2" max="5" width="12.7109375" customWidth="1"/>
  </cols>
  <sheetData>
    <row r="1" spans="1:7" ht="15.75" x14ac:dyDescent="0.25">
      <c r="A1" s="48"/>
      <c r="B1" s="110" t="s">
        <v>128</v>
      </c>
      <c r="C1" s="110"/>
      <c r="D1" s="113" t="s">
        <v>129</v>
      </c>
      <c r="E1" s="113"/>
    </row>
    <row r="2" spans="1:7" x14ac:dyDescent="0.25">
      <c r="A2" s="34" t="s">
        <v>104</v>
      </c>
      <c r="B2" s="34" t="s">
        <v>105</v>
      </c>
      <c r="C2" s="34" t="s">
        <v>106</v>
      </c>
      <c r="D2" s="34" t="s">
        <v>130</v>
      </c>
      <c r="E2" s="34" t="s">
        <v>106</v>
      </c>
    </row>
    <row r="3" spans="1:7" x14ac:dyDescent="0.25">
      <c r="A3" s="35" t="s">
        <v>107</v>
      </c>
      <c r="B3" s="55">
        <v>14950</v>
      </c>
      <c r="C3" s="55">
        <v>3368</v>
      </c>
      <c r="D3" s="55">
        <v>21849</v>
      </c>
      <c r="E3" s="55">
        <v>2318</v>
      </c>
    </row>
    <row r="4" spans="1:7" x14ac:dyDescent="0.25">
      <c r="A4" s="37" t="s">
        <v>110</v>
      </c>
      <c r="B4" s="49">
        <v>4724</v>
      </c>
      <c r="C4" s="49">
        <v>2818</v>
      </c>
      <c r="D4" s="49">
        <v>154</v>
      </c>
      <c r="E4" s="49">
        <v>1162</v>
      </c>
    </row>
    <row r="5" spans="1:7" x14ac:dyDescent="0.25">
      <c r="A5" s="43" t="s">
        <v>84</v>
      </c>
      <c r="B5" s="50">
        <v>19674</v>
      </c>
      <c r="C5" s="50">
        <v>6186</v>
      </c>
      <c r="D5" s="50">
        <v>22003</v>
      </c>
      <c r="E5" s="50">
        <v>3480</v>
      </c>
      <c r="G5" s="51"/>
    </row>
    <row r="6" spans="1:7" ht="29.25" customHeight="1" x14ac:dyDescent="0.25">
      <c r="A6" s="105" t="s">
        <v>147</v>
      </c>
      <c r="B6" s="105"/>
      <c r="C6" s="105"/>
      <c r="D6" s="105"/>
      <c r="E6" s="105"/>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148</v>
      </c>
      <c r="B1" s="114"/>
      <c r="C1" s="114"/>
      <c r="D1" s="114"/>
    </row>
    <row r="2" spans="1:4" ht="22.5" customHeight="1" x14ac:dyDescent="0.25">
      <c r="A2" s="105" t="s">
        <v>133</v>
      </c>
      <c r="B2" s="105"/>
      <c r="C2" s="105"/>
      <c r="D2" s="105"/>
    </row>
    <row r="3" spans="1:4" ht="18.75" customHeight="1" x14ac:dyDescent="0.25">
      <c r="A3" s="105" t="s">
        <v>134</v>
      </c>
      <c r="B3" s="105"/>
      <c r="C3" s="105"/>
      <c r="D3" s="105"/>
    </row>
    <row r="4" spans="1:4" ht="18.75" customHeight="1" x14ac:dyDescent="0.25">
      <c r="A4" s="111" t="s">
        <v>135</v>
      </c>
      <c r="B4" s="112"/>
      <c r="C4" s="112"/>
      <c r="D4" s="112"/>
    </row>
    <row r="5" spans="1:4" ht="18.75" customHeight="1" x14ac:dyDescent="0.25">
      <c r="A5" s="105" t="s">
        <v>136</v>
      </c>
      <c r="B5" s="105"/>
      <c r="C5" s="105"/>
      <c r="D5" s="105"/>
    </row>
    <row r="6" spans="1:4" ht="18" customHeight="1" x14ac:dyDescent="0.25">
      <c r="A6" s="105" t="s">
        <v>137</v>
      </c>
      <c r="B6" s="105"/>
      <c r="C6" s="105"/>
      <c r="D6" s="105"/>
    </row>
    <row r="7" spans="1:4" ht="22.5" customHeight="1" x14ac:dyDescent="0.25">
      <c r="A7" s="105" t="s">
        <v>138</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D12" sqref="D12"/>
    </sheetView>
  </sheetViews>
  <sheetFormatPr defaultRowHeight="15" x14ac:dyDescent="0.25"/>
  <cols>
    <col min="1" max="1" width="24.7109375" customWidth="1"/>
    <col min="2" max="4" width="14.7109375" customWidth="1"/>
  </cols>
  <sheetData>
    <row r="1" spans="1:5" x14ac:dyDescent="0.25">
      <c r="A1" s="34" t="s">
        <v>104</v>
      </c>
      <c r="B1" s="34" t="s">
        <v>105</v>
      </c>
      <c r="C1" s="34" t="s">
        <v>106</v>
      </c>
      <c r="D1" s="34" t="s">
        <v>84</v>
      </c>
    </row>
    <row r="2" spans="1:5" x14ac:dyDescent="0.25">
      <c r="A2" s="35" t="s">
        <v>107</v>
      </c>
      <c r="B2" s="36">
        <v>1706740</v>
      </c>
      <c r="C2" s="36">
        <v>177732</v>
      </c>
      <c r="D2" s="36">
        <v>1884472</v>
      </c>
    </row>
    <row r="3" spans="1:5" x14ac:dyDescent="0.25">
      <c r="A3" s="37" t="s">
        <v>108</v>
      </c>
      <c r="B3" s="36">
        <v>827007</v>
      </c>
      <c r="C3" s="36">
        <v>53104</v>
      </c>
      <c r="D3" s="36">
        <v>880111</v>
      </c>
      <c r="E3" s="51"/>
    </row>
    <row r="4" spans="1:5" x14ac:dyDescent="0.25">
      <c r="A4" s="38" t="s">
        <v>109</v>
      </c>
      <c r="B4" s="36">
        <v>229216</v>
      </c>
      <c r="C4" s="36">
        <v>143173</v>
      </c>
      <c r="D4" s="36">
        <v>372389</v>
      </c>
    </row>
    <row r="5" spans="1:5" x14ac:dyDescent="0.25">
      <c r="A5" s="38" t="s">
        <v>110</v>
      </c>
      <c r="B5" s="36">
        <v>16094</v>
      </c>
      <c r="C5" s="36">
        <v>296678</v>
      </c>
      <c r="D5" s="36">
        <v>312772</v>
      </c>
      <c r="E5" s="51"/>
    </row>
    <row r="6" spans="1:5" x14ac:dyDescent="0.25">
      <c r="A6" s="39" t="s">
        <v>84</v>
      </c>
      <c r="B6" s="40">
        <v>2779057</v>
      </c>
      <c r="C6" s="40">
        <v>670687</v>
      </c>
      <c r="D6" s="40">
        <v>3449744</v>
      </c>
    </row>
    <row r="7" spans="1:5" ht="39" customHeight="1" x14ac:dyDescent="0.25">
      <c r="A7" s="105" t="s">
        <v>149</v>
      </c>
      <c r="B7" s="105"/>
      <c r="C7" s="105"/>
      <c r="D7" s="105"/>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C16" sqref="C1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104</v>
      </c>
      <c r="B1" s="41" t="s">
        <v>112</v>
      </c>
      <c r="C1" s="41" t="s">
        <v>113</v>
      </c>
      <c r="D1" s="41" t="s">
        <v>114</v>
      </c>
      <c r="E1" s="41" t="s">
        <v>115</v>
      </c>
      <c r="F1" s="41" t="s">
        <v>116</v>
      </c>
      <c r="G1" s="41" t="s">
        <v>117</v>
      </c>
      <c r="H1" s="41" t="s">
        <v>118</v>
      </c>
      <c r="I1" s="41" t="s">
        <v>84</v>
      </c>
    </row>
    <row r="2" spans="1:9" x14ac:dyDescent="0.25">
      <c r="A2" s="35" t="s">
        <v>107</v>
      </c>
      <c r="B2" s="42">
        <v>1114542</v>
      </c>
      <c r="C2" s="42">
        <v>283457</v>
      </c>
      <c r="D2" s="42">
        <v>303584</v>
      </c>
      <c r="E2" s="42">
        <v>41957</v>
      </c>
      <c r="F2" s="42">
        <v>21369</v>
      </c>
      <c r="G2" s="42">
        <v>36242</v>
      </c>
      <c r="H2" s="42">
        <v>83322</v>
      </c>
      <c r="I2" s="42">
        <v>1884472</v>
      </c>
    </row>
    <row r="3" spans="1:9" x14ac:dyDescent="0.25">
      <c r="A3" s="37" t="s">
        <v>110</v>
      </c>
      <c r="B3" s="42">
        <v>915854</v>
      </c>
      <c r="C3" s="42">
        <v>260448</v>
      </c>
      <c r="D3" s="42">
        <v>233967</v>
      </c>
      <c r="E3" s="42">
        <v>12554</v>
      </c>
      <c r="F3" s="42">
        <v>96132</v>
      </c>
      <c r="G3" s="42">
        <v>12845</v>
      </c>
      <c r="H3" s="42">
        <v>33473</v>
      </c>
      <c r="I3" s="42">
        <v>1565272</v>
      </c>
    </row>
    <row r="4" spans="1:9" x14ac:dyDescent="0.25">
      <c r="A4" s="43" t="s">
        <v>84</v>
      </c>
      <c r="B4" s="44">
        <v>2030396</v>
      </c>
      <c r="C4" s="44">
        <v>543905</v>
      </c>
      <c r="D4" s="44">
        <v>537551</v>
      </c>
      <c r="E4" s="44">
        <v>54511</v>
      </c>
      <c r="F4" s="44">
        <v>117501</v>
      </c>
      <c r="G4" s="44">
        <v>49087</v>
      </c>
      <c r="H4" s="44">
        <v>116795</v>
      </c>
      <c r="I4" s="44">
        <v>3449744</v>
      </c>
    </row>
    <row r="5" spans="1:9" ht="18.75" customHeight="1" x14ac:dyDescent="0.25">
      <c r="A5" s="106" t="s">
        <v>150</v>
      </c>
      <c r="B5" s="106"/>
      <c r="C5" s="106"/>
      <c r="D5" s="106"/>
      <c r="E5" s="106"/>
      <c r="F5" s="106"/>
      <c r="G5" s="106"/>
      <c r="H5" s="106"/>
      <c r="I5" s="106"/>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tabSelected="1" workbookViewId="0">
      <selection activeCell="B30" sqref="B30"/>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t="s">
        <v>69</v>
      </c>
      <c r="C1" s="14" t="s">
        <v>70</v>
      </c>
      <c r="D1" s="14" t="s">
        <v>71</v>
      </c>
      <c r="E1" s="14" t="s">
        <v>72</v>
      </c>
      <c r="F1" s="14" t="s">
        <v>73</v>
      </c>
    </row>
    <row r="2" spans="1:6" x14ac:dyDescent="0.25">
      <c r="A2" s="16" t="s">
        <v>74</v>
      </c>
      <c r="B2" s="17">
        <v>346142577</v>
      </c>
      <c r="C2" s="17">
        <v>345211977</v>
      </c>
      <c r="D2" s="17">
        <v>345862180</v>
      </c>
      <c r="E2" s="17">
        <v>349362164</v>
      </c>
      <c r="F2" s="17">
        <v>341206454</v>
      </c>
    </row>
    <row r="3" spans="1:6" ht="15" customHeight="1" x14ac:dyDescent="0.25">
      <c r="A3" s="18" t="s">
        <v>75</v>
      </c>
      <c r="B3" s="19">
        <v>214309100</v>
      </c>
      <c r="C3" s="19">
        <v>214324038</v>
      </c>
      <c r="D3" s="19">
        <v>217770386</v>
      </c>
      <c r="E3" s="19">
        <v>219272812</v>
      </c>
      <c r="F3" s="19">
        <v>211284292</v>
      </c>
    </row>
    <row r="4" spans="1:6" ht="15" customHeight="1" x14ac:dyDescent="0.25">
      <c r="A4" s="18" t="s">
        <v>76</v>
      </c>
      <c r="B4" s="19">
        <v>131833476</v>
      </c>
      <c r="C4" s="19">
        <v>130887938</v>
      </c>
      <c r="D4" s="19">
        <v>128091794</v>
      </c>
      <c r="E4" s="19">
        <v>130089351</v>
      </c>
      <c r="F4" s="19">
        <v>129922162</v>
      </c>
    </row>
    <row r="5" spans="1:6" ht="15" customHeight="1" x14ac:dyDescent="0.25">
      <c r="A5" s="20" t="s">
        <v>77</v>
      </c>
      <c r="B5" s="17">
        <v>15883667</v>
      </c>
      <c r="C5" s="17">
        <v>15913803</v>
      </c>
      <c r="D5" s="17">
        <v>15887351</v>
      </c>
      <c r="E5" s="17">
        <v>15969028</v>
      </c>
      <c r="F5" s="17">
        <v>16003903</v>
      </c>
    </row>
    <row r="6" spans="1:6" ht="15" customHeight="1" x14ac:dyDescent="0.25">
      <c r="A6" s="18" t="s">
        <v>78</v>
      </c>
      <c r="B6" s="21">
        <v>0</v>
      </c>
      <c r="C6" s="21">
        <v>0</v>
      </c>
      <c r="D6" s="21">
        <v>0</v>
      </c>
      <c r="E6" s="21">
        <v>0</v>
      </c>
      <c r="F6" s="21">
        <v>0</v>
      </c>
    </row>
    <row r="7" spans="1:6" ht="15" customHeight="1" x14ac:dyDescent="0.25">
      <c r="A7" s="18" t="s">
        <v>76</v>
      </c>
      <c r="B7" s="19">
        <v>15883667</v>
      </c>
      <c r="C7" s="19">
        <v>15913803</v>
      </c>
      <c r="D7" s="19">
        <v>15887351</v>
      </c>
      <c r="E7" s="19">
        <v>15969028</v>
      </c>
      <c r="F7" s="19">
        <v>16003903</v>
      </c>
    </row>
    <row r="8" spans="1:6" ht="15" customHeight="1" x14ac:dyDescent="0.25">
      <c r="A8" s="20" t="s">
        <v>79</v>
      </c>
      <c r="B8" s="17">
        <v>7910471</v>
      </c>
      <c r="C8" s="17">
        <v>7859275</v>
      </c>
      <c r="D8" s="17">
        <v>7897758</v>
      </c>
      <c r="E8" s="17">
        <v>7868889</v>
      </c>
      <c r="F8" s="17">
        <v>7571800</v>
      </c>
    </row>
    <row r="9" spans="1:6" ht="15" customHeight="1" x14ac:dyDescent="0.25">
      <c r="A9" s="18" t="s">
        <v>78</v>
      </c>
      <c r="B9" s="19">
        <v>1892714</v>
      </c>
      <c r="C9" s="19">
        <v>1944729</v>
      </c>
      <c r="D9" s="19">
        <v>1965172</v>
      </c>
      <c r="E9" s="19">
        <v>1902599</v>
      </c>
      <c r="F9" s="19">
        <v>1929613</v>
      </c>
    </row>
    <row r="10" spans="1:6" ht="15" customHeight="1" x14ac:dyDescent="0.25">
      <c r="A10" s="18" t="s">
        <v>76</v>
      </c>
      <c r="B10" s="19">
        <v>6017757</v>
      </c>
      <c r="C10" s="19">
        <v>5914546</v>
      </c>
      <c r="D10" s="19">
        <v>5932585</v>
      </c>
      <c r="E10" s="19">
        <v>5966290</v>
      </c>
      <c r="F10" s="19">
        <v>5642187</v>
      </c>
    </row>
    <row r="11" spans="1:6" ht="15" customHeight="1" x14ac:dyDescent="0.25">
      <c r="A11" s="20" t="s">
        <v>80</v>
      </c>
      <c r="B11" s="22">
        <v>31450000</v>
      </c>
      <c r="C11" s="22">
        <v>31450000</v>
      </c>
      <c r="D11" s="22">
        <v>31450000</v>
      </c>
      <c r="E11" s="22">
        <v>31450000</v>
      </c>
      <c r="F11" s="22">
        <v>31450000</v>
      </c>
    </row>
    <row r="12" spans="1:6" ht="15" customHeight="1" x14ac:dyDescent="0.25">
      <c r="A12" s="18" t="s">
        <v>78</v>
      </c>
      <c r="B12" s="23" t="s">
        <v>81</v>
      </c>
      <c r="C12" s="23" t="s">
        <v>81</v>
      </c>
      <c r="D12" s="23" t="s">
        <v>81</v>
      </c>
      <c r="E12" s="23" t="s">
        <v>81</v>
      </c>
      <c r="F12" s="23" t="s">
        <v>81</v>
      </c>
    </row>
    <row r="13" spans="1:6" ht="15" customHeight="1" x14ac:dyDescent="0.25">
      <c r="A13" s="18" t="s">
        <v>76</v>
      </c>
      <c r="B13" s="23" t="s">
        <v>81</v>
      </c>
      <c r="C13" s="23" t="s">
        <v>81</v>
      </c>
      <c r="D13" s="23" t="s">
        <v>81</v>
      </c>
      <c r="E13" s="23" t="s">
        <v>81</v>
      </c>
      <c r="F13" s="23" t="s">
        <v>81</v>
      </c>
    </row>
    <row r="14" spans="1:6" ht="15" customHeight="1" x14ac:dyDescent="0.25">
      <c r="A14" s="20" t="s">
        <v>82</v>
      </c>
      <c r="B14" s="22">
        <v>4420000</v>
      </c>
      <c r="C14" s="22">
        <v>4420000</v>
      </c>
      <c r="D14" s="22">
        <v>4420000</v>
      </c>
      <c r="E14" s="22">
        <v>4420000</v>
      </c>
      <c r="F14" s="22">
        <v>4420000</v>
      </c>
    </row>
    <row r="15" spans="1:6" ht="15" customHeight="1" x14ac:dyDescent="0.25">
      <c r="A15" s="18" t="s">
        <v>78</v>
      </c>
      <c r="B15" s="23" t="s">
        <v>81</v>
      </c>
      <c r="C15" s="23" t="s">
        <v>81</v>
      </c>
      <c r="D15" s="23" t="s">
        <v>81</v>
      </c>
      <c r="E15" s="23" t="s">
        <v>81</v>
      </c>
      <c r="F15" s="23" t="s">
        <v>81</v>
      </c>
    </row>
    <row r="16" spans="1:6" ht="15" customHeight="1" x14ac:dyDescent="0.25">
      <c r="A16" s="18" t="s">
        <v>76</v>
      </c>
      <c r="B16" s="23" t="s">
        <v>81</v>
      </c>
      <c r="C16" s="23" t="s">
        <v>81</v>
      </c>
      <c r="D16" s="23" t="s">
        <v>81</v>
      </c>
      <c r="E16" s="23" t="s">
        <v>81</v>
      </c>
      <c r="F16" s="23" t="s">
        <v>81</v>
      </c>
    </row>
    <row r="17" spans="1:6" ht="24.75" customHeight="1" x14ac:dyDescent="0.25">
      <c r="A17" s="20" t="s">
        <v>83</v>
      </c>
      <c r="B17" s="22">
        <v>1700000</v>
      </c>
      <c r="C17" s="22">
        <v>1700000</v>
      </c>
      <c r="D17" s="22">
        <v>1700000</v>
      </c>
      <c r="E17" s="22">
        <v>1700000</v>
      </c>
      <c r="F17" s="22">
        <v>1700000</v>
      </c>
    </row>
    <row r="18" spans="1:6" ht="14.25" customHeight="1" x14ac:dyDescent="0.25">
      <c r="A18" s="18" t="s">
        <v>78</v>
      </c>
      <c r="B18" s="23" t="s">
        <v>81</v>
      </c>
      <c r="C18" s="23" t="s">
        <v>81</v>
      </c>
      <c r="D18" s="23" t="s">
        <v>81</v>
      </c>
      <c r="E18" s="23" t="s">
        <v>81</v>
      </c>
      <c r="F18" s="23" t="s">
        <v>81</v>
      </c>
    </row>
    <row r="19" spans="1:6" ht="14.25" customHeight="1" x14ac:dyDescent="0.25">
      <c r="A19" s="18" t="s">
        <v>76</v>
      </c>
      <c r="B19" s="23" t="s">
        <v>81</v>
      </c>
      <c r="C19" s="23" t="s">
        <v>81</v>
      </c>
      <c r="D19" s="23" t="s">
        <v>81</v>
      </c>
      <c r="E19" s="23" t="s">
        <v>81</v>
      </c>
      <c r="F19" s="23" t="s">
        <v>81</v>
      </c>
    </row>
    <row r="20" spans="1:6" ht="15.95" customHeight="1" x14ac:dyDescent="0.25">
      <c r="A20" s="20" t="s">
        <v>84</v>
      </c>
      <c r="B20" s="22">
        <v>407506715</v>
      </c>
      <c r="C20" s="22">
        <v>406555054</v>
      </c>
      <c r="D20" s="22">
        <v>407217290</v>
      </c>
      <c r="E20" s="22">
        <v>410770081</v>
      </c>
      <c r="F20" s="22">
        <v>402352157</v>
      </c>
    </row>
    <row r="21" spans="1:6" ht="15.95" customHeight="1" x14ac:dyDescent="0.25">
      <c r="A21" s="83"/>
      <c r="B21" s="83"/>
      <c r="C21" s="83"/>
      <c r="D21" s="83"/>
      <c r="E21" s="83"/>
      <c r="F21" s="83"/>
    </row>
    <row r="22" spans="1:6" ht="57" customHeight="1" x14ac:dyDescent="0.25">
      <c r="A22" s="84" t="s">
        <v>85</v>
      </c>
      <c r="B22" s="85"/>
      <c r="C22" s="85"/>
      <c r="D22" s="85"/>
      <c r="E22" s="85"/>
      <c r="F22" s="86"/>
    </row>
    <row r="23" spans="1:6" ht="17.25" customHeight="1" x14ac:dyDescent="0.25">
      <c r="A23" s="87" t="s">
        <v>86</v>
      </c>
      <c r="B23" s="88"/>
      <c r="C23" s="88"/>
      <c r="D23" s="88"/>
      <c r="E23" s="88"/>
      <c r="F23" s="89"/>
    </row>
    <row r="24" spans="1:6" ht="15" customHeight="1" x14ac:dyDescent="0.25">
      <c r="A24" s="87" t="s">
        <v>87</v>
      </c>
      <c r="B24" s="88"/>
      <c r="C24" s="88"/>
      <c r="D24" s="88"/>
      <c r="E24" s="88"/>
      <c r="F24" s="89"/>
    </row>
    <row r="25" spans="1:6" ht="15" customHeight="1" x14ac:dyDescent="0.25">
      <c r="A25" s="87" t="s">
        <v>88</v>
      </c>
      <c r="B25" s="88"/>
      <c r="C25" s="88"/>
      <c r="D25" s="88"/>
      <c r="E25" s="88"/>
      <c r="F25" s="89"/>
    </row>
    <row r="26" spans="1:6" ht="15" customHeight="1" x14ac:dyDescent="0.25">
      <c r="A26" s="87" t="s">
        <v>89</v>
      </c>
      <c r="B26" s="88"/>
      <c r="C26" s="88"/>
      <c r="D26" s="88"/>
      <c r="E26" s="88"/>
      <c r="F26" s="89"/>
    </row>
    <row r="27" spans="1:6" ht="30" customHeight="1" x14ac:dyDescent="0.25">
      <c r="A27" s="80" t="s">
        <v>90</v>
      </c>
      <c r="B27" s="81"/>
      <c r="C27" s="81"/>
      <c r="D27" s="81"/>
      <c r="E27" s="81"/>
      <c r="F27" s="8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C11" sqref="C1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104</v>
      </c>
      <c r="B1" s="41" t="s">
        <v>122</v>
      </c>
      <c r="C1" s="41" t="s">
        <v>123</v>
      </c>
      <c r="D1" s="41" t="s">
        <v>124</v>
      </c>
      <c r="E1" s="41" t="s">
        <v>125</v>
      </c>
      <c r="F1" s="41" t="s">
        <v>126</v>
      </c>
      <c r="G1" s="41" t="s">
        <v>144</v>
      </c>
      <c r="H1" s="41" t="s">
        <v>145</v>
      </c>
      <c r="I1" s="41" t="s">
        <v>146</v>
      </c>
      <c r="J1" s="45" t="s">
        <v>84</v>
      </c>
    </row>
    <row r="2" spans="1:10" x14ac:dyDescent="0.25">
      <c r="A2" s="35" t="s">
        <v>107</v>
      </c>
      <c r="B2" s="46">
        <v>403851</v>
      </c>
      <c r="C2" s="46">
        <v>9908</v>
      </c>
      <c r="D2" s="46">
        <v>229811</v>
      </c>
      <c r="E2" s="46">
        <v>257414</v>
      </c>
      <c r="F2" s="46">
        <v>198524</v>
      </c>
      <c r="G2" s="46">
        <v>429769</v>
      </c>
      <c r="H2" s="46">
        <v>315180</v>
      </c>
      <c r="I2" s="46">
        <v>40014</v>
      </c>
      <c r="J2" s="46">
        <v>1884472</v>
      </c>
    </row>
    <row r="3" spans="1:10" x14ac:dyDescent="0.25">
      <c r="A3" s="37" t="s">
        <v>110</v>
      </c>
      <c r="B3" s="46">
        <v>1138414</v>
      </c>
      <c r="C3" s="46">
        <v>83622</v>
      </c>
      <c r="D3" s="46">
        <v>154800</v>
      </c>
      <c r="E3" s="46">
        <v>34068</v>
      </c>
      <c r="F3" s="46">
        <v>36111</v>
      </c>
      <c r="G3" s="46">
        <v>55104</v>
      </c>
      <c r="H3" s="46">
        <v>59551</v>
      </c>
      <c r="I3" s="46">
        <v>3604</v>
      </c>
      <c r="J3" s="46">
        <v>1565272</v>
      </c>
    </row>
    <row r="4" spans="1:10" x14ac:dyDescent="0.25">
      <c r="A4" s="43" t="s">
        <v>84</v>
      </c>
      <c r="B4" s="47">
        <v>1542265</v>
      </c>
      <c r="C4" s="47">
        <v>93530</v>
      </c>
      <c r="D4" s="47">
        <v>384611</v>
      </c>
      <c r="E4" s="47">
        <v>291482</v>
      </c>
      <c r="F4" s="47">
        <v>234635</v>
      </c>
      <c r="G4" s="47">
        <v>484873</v>
      </c>
      <c r="H4" s="47">
        <v>374731</v>
      </c>
      <c r="I4" s="47">
        <v>43618</v>
      </c>
      <c r="J4" s="47">
        <v>3449744</v>
      </c>
    </row>
    <row r="5" spans="1:10" ht="21.75" customHeight="1" x14ac:dyDescent="0.25">
      <c r="A5" s="106" t="s">
        <v>151</v>
      </c>
      <c r="B5" s="106"/>
      <c r="C5" s="106"/>
      <c r="D5" s="106"/>
      <c r="E5" s="106"/>
      <c r="F5" s="106"/>
      <c r="G5" s="106"/>
      <c r="H5" s="106"/>
      <c r="I5" s="106"/>
      <c r="J5" s="106"/>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C11" sqref="C11"/>
    </sheetView>
  </sheetViews>
  <sheetFormatPr defaultRowHeight="15" x14ac:dyDescent="0.25"/>
  <cols>
    <col min="1" max="1" width="24.7109375" customWidth="1"/>
    <col min="2" max="5" width="12.7109375" customWidth="1"/>
  </cols>
  <sheetData>
    <row r="1" spans="1:5" ht="15.75" x14ac:dyDescent="0.25">
      <c r="A1" s="48"/>
      <c r="B1" s="110" t="s">
        <v>128</v>
      </c>
      <c r="C1" s="110"/>
      <c r="D1" s="110" t="s">
        <v>129</v>
      </c>
      <c r="E1" s="110"/>
    </row>
    <row r="2" spans="1:5" x14ac:dyDescent="0.25">
      <c r="A2" s="34" t="s">
        <v>104</v>
      </c>
      <c r="B2" s="34" t="s">
        <v>105</v>
      </c>
      <c r="C2" s="34" t="s">
        <v>106</v>
      </c>
      <c r="D2" s="34" t="s">
        <v>130</v>
      </c>
      <c r="E2" s="34" t="s">
        <v>106</v>
      </c>
    </row>
    <row r="3" spans="1:5" x14ac:dyDescent="0.25">
      <c r="A3" s="35" t="s">
        <v>107</v>
      </c>
      <c r="B3" s="55">
        <v>1336597</v>
      </c>
      <c r="C3" s="55">
        <v>202963</v>
      </c>
      <c r="D3" s="55">
        <v>1890273</v>
      </c>
      <c r="E3" s="55">
        <v>152501</v>
      </c>
    </row>
    <row r="4" spans="1:5" x14ac:dyDescent="0.25">
      <c r="A4" s="37" t="s">
        <v>110</v>
      </c>
      <c r="B4" s="49">
        <v>1986001</v>
      </c>
      <c r="C4" s="49">
        <v>654958</v>
      </c>
      <c r="D4" s="49">
        <v>157094</v>
      </c>
      <c r="E4" s="49">
        <v>330950</v>
      </c>
    </row>
    <row r="5" spans="1:5" x14ac:dyDescent="0.25">
      <c r="A5" s="43" t="s">
        <v>84</v>
      </c>
      <c r="B5" s="50">
        <v>3322598</v>
      </c>
      <c r="C5" s="50">
        <v>857921</v>
      </c>
      <c r="D5" s="50">
        <v>2047367</v>
      </c>
      <c r="E5" s="50">
        <v>483451</v>
      </c>
    </row>
    <row r="6" spans="1:5" ht="33.75" customHeight="1" x14ac:dyDescent="0.25">
      <c r="A6" s="105" t="s">
        <v>152</v>
      </c>
      <c r="B6" s="105"/>
      <c r="C6" s="105"/>
      <c r="D6" s="105"/>
      <c r="E6" s="105"/>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153</v>
      </c>
      <c r="B1" s="105"/>
      <c r="C1" s="105"/>
      <c r="D1" s="105"/>
    </row>
    <row r="2" spans="1:4" ht="15" customHeight="1" x14ac:dyDescent="0.25">
      <c r="A2" s="105" t="s">
        <v>133</v>
      </c>
      <c r="B2" s="105"/>
      <c r="C2" s="105"/>
      <c r="D2" s="105"/>
    </row>
    <row r="3" spans="1:4" ht="15" customHeight="1" x14ac:dyDescent="0.25">
      <c r="A3" s="105" t="s">
        <v>134</v>
      </c>
      <c r="B3" s="105"/>
      <c r="C3" s="105"/>
      <c r="D3" s="105"/>
    </row>
    <row r="4" spans="1:4" ht="15.75" x14ac:dyDescent="0.25">
      <c r="A4" s="111" t="s">
        <v>135</v>
      </c>
      <c r="B4" s="112"/>
      <c r="C4" s="112"/>
      <c r="D4" s="112"/>
    </row>
    <row r="5" spans="1:4" ht="15" customHeight="1" x14ac:dyDescent="0.25">
      <c r="A5" s="105" t="s">
        <v>136</v>
      </c>
      <c r="B5" s="105"/>
      <c r="C5" s="105"/>
      <c r="D5" s="105"/>
    </row>
    <row r="6" spans="1:4" ht="15" customHeight="1" x14ac:dyDescent="0.25">
      <c r="A6" s="105" t="s">
        <v>137</v>
      </c>
      <c r="B6" s="105"/>
      <c r="C6" s="105"/>
      <c r="D6" s="105"/>
    </row>
    <row r="7" spans="1:4" ht="15" customHeight="1" x14ac:dyDescent="0.25">
      <c r="A7" s="105" t="s">
        <v>138</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C8" sqref="C8"/>
    </sheetView>
  </sheetViews>
  <sheetFormatPr defaultRowHeight="15" x14ac:dyDescent="0.25"/>
  <cols>
    <col min="1" max="1" width="24.7109375" customWidth="1"/>
    <col min="2" max="4" width="14.7109375" customWidth="1"/>
  </cols>
  <sheetData>
    <row r="1" spans="1:4" x14ac:dyDescent="0.25">
      <c r="A1" s="34" t="s">
        <v>104</v>
      </c>
      <c r="B1" s="34" t="s">
        <v>105</v>
      </c>
      <c r="C1" s="34" t="s">
        <v>106</v>
      </c>
      <c r="D1" s="34" t="s">
        <v>154</v>
      </c>
    </row>
    <row r="2" spans="1:4" ht="15.75" customHeight="1" x14ac:dyDescent="0.25">
      <c r="A2" s="37" t="s">
        <v>155</v>
      </c>
      <c r="B2" s="36">
        <v>0</v>
      </c>
      <c r="C2" s="36">
        <v>14157278</v>
      </c>
      <c r="D2" s="36">
        <v>14157278</v>
      </c>
    </row>
    <row r="3" spans="1:4" x14ac:dyDescent="0.25">
      <c r="A3" s="37" t="s">
        <v>156</v>
      </c>
      <c r="B3" s="40">
        <v>0</v>
      </c>
      <c r="C3" s="36">
        <v>455397</v>
      </c>
      <c r="D3" s="36">
        <v>455397</v>
      </c>
    </row>
    <row r="4" spans="1:4" x14ac:dyDescent="0.25">
      <c r="A4" s="35" t="s">
        <v>157</v>
      </c>
      <c r="B4" s="40">
        <v>0</v>
      </c>
      <c r="C4" s="36">
        <v>1391228</v>
      </c>
      <c r="D4" s="36">
        <v>1391228</v>
      </c>
    </row>
    <row r="5" spans="1:4" x14ac:dyDescent="0.25">
      <c r="A5" s="43" t="s">
        <v>84</v>
      </c>
      <c r="B5" s="40">
        <v>0</v>
      </c>
      <c r="C5" s="40">
        <v>16003903</v>
      </c>
      <c r="D5" s="40">
        <v>16003903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D15" sqref="D15"/>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34" t="s">
        <v>104</v>
      </c>
      <c r="B1" s="41" t="s">
        <v>112</v>
      </c>
      <c r="C1" s="41" t="s">
        <v>113</v>
      </c>
      <c r="D1" s="41" t="s">
        <v>114</v>
      </c>
      <c r="E1" s="41" t="s">
        <v>115</v>
      </c>
      <c r="F1" s="41" t="s">
        <v>116</v>
      </c>
      <c r="G1" s="41" t="s">
        <v>117</v>
      </c>
      <c r="H1" s="41" t="s">
        <v>118</v>
      </c>
      <c r="I1" s="41" t="s">
        <v>84</v>
      </c>
    </row>
    <row r="2" spans="1:9" x14ac:dyDescent="0.25">
      <c r="A2" s="37" t="s">
        <v>155</v>
      </c>
      <c r="B2" s="42">
        <v>9346499</v>
      </c>
      <c r="C2" s="42">
        <v>2075586</v>
      </c>
      <c r="D2" s="42">
        <v>618162</v>
      </c>
      <c r="E2" s="42">
        <v>893966</v>
      </c>
      <c r="F2" s="42">
        <v>673100</v>
      </c>
      <c r="G2" s="42">
        <v>151048</v>
      </c>
      <c r="H2" s="42">
        <v>398916</v>
      </c>
      <c r="I2" s="42">
        <v>14157278</v>
      </c>
    </row>
    <row r="3" spans="1:9" x14ac:dyDescent="0.25">
      <c r="A3" s="37" t="s">
        <v>156</v>
      </c>
      <c r="B3" s="42">
        <v>202219</v>
      </c>
      <c r="C3" s="42">
        <v>79759</v>
      </c>
      <c r="D3" s="42">
        <v>64562</v>
      </c>
      <c r="E3" s="42">
        <v>34878</v>
      </c>
      <c r="F3" s="42">
        <v>8064</v>
      </c>
      <c r="G3" s="42">
        <v>30463</v>
      </c>
      <c r="H3" s="42">
        <v>35453</v>
      </c>
      <c r="I3" s="42">
        <v>455397</v>
      </c>
    </row>
    <row r="4" spans="1:9" x14ac:dyDescent="0.25">
      <c r="A4" s="35" t="s">
        <v>157</v>
      </c>
      <c r="B4" s="42">
        <v>353459</v>
      </c>
      <c r="C4" s="42">
        <v>161944</v>
      </c>
      <c r="D4" s="42">
        <v>47993</v>
      </c>
      <c r="E4" s="42">
        <v>59734</v>
      </c>
      <c r="F4" s="42">
        <v>60202</v>
      </c>
      <c r="G4" s="42">
        <v>15449</v>
      </c>
      <c r="H4" s="42">
        <v>692447</v>
      </c>
      <c r="I4" s="42">
        <v>1391228</v>
      </c>
    </row>
    <row r="5" spans="1:9" x14ac:dyDescent="0.25">
      <c r="A5" s="43" t="s">
        <v>84</v>
      </c>
      <c r="B5" s="40">
        <v>9902177</v>
      </c>
      <c r="C5" s="40">
        <v>2317289</v>
      </c>
      <c r="D5" s="40">
        <v>730717</v>
      </c>
      <c r="E5" s="40">
        <v>988578</v>
      </c>
      <c r="F5" s="40">
        <v>741366</v>
      </c>
      <c r="G5" s="40">
        <v>196960</v>
      </c>
      <c r="H5" s="40">
        <v>1126816</v>
      </c>
      <c r="I5" s="40">
        <v>16003903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C7" sqref="C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34" t="s">
        <v>104</v>
      </c>
      <c r="B1" s="41" t="s">
        <v>122</v>
      </c>
      <c r="C1" s="41" t="s">
        <v>123</v>
      </c>
      <c r="D1" s="41" t="s">
        <v>124</v>
      </c>
      <c r="E1" s="41" t="s">
        <v>125</v>
      </c>
      <c r="F1" s="41" t="s">
        <v>126</v>
      </c>
      <c r="G1" s="56" t="s">
        <v>127</v>
      </c>
      <c r="H1" s="45" t="s">
        <v>84</v>
      </c>
    </row>
    <row r="2" spans="1:8" x14ac:dyDescent="0.25">
      <c r="A2" s="37" t="s">
        <v>155</v>
      </c>
      <c r="B2" s="46">
        <v>395071</v>
      </c>
      <c r="C2" s="46">
        <v>113268</v>
      </c>
      <c r="D2" s="46">
        <v>805866</v>
      </c>
      <c r="E2" s="46">
        <v>1727692</v>
      </c>
      <c r="F2" s="46">
        <v>3169731</v>
      </c>
      <c r="G2" s="46">
        <v>7945649</v>
      </c>
      <c r="H2" s="46">
        <v>14157278</v>
      </c>
    </row>
    <row r="3" spans="1:8" x14ac:dyDescent="0.25">
      <c r="A3" s="37" t="s">
        <v>156</v>
      </c>
      <c r="B3" s="46">
        <v>8975</v>
      </c>
      <c r="C3" s="46">
        <v>563</v>
      </c>
      <c r="D3" s="46">
        <v>3967</v>
      </c>
      <c r="E3" s="46">
        <v>8490</v>
      </c>
      <c r="F3" s="46">
        <v>64543</v>
      </c>
      <c r="G3" s="46">
        <v>368858</v>
      </c>
      <c r="H3" s="46">
        <v>455397</v>
      </c>
    </row>
    <row r="4" spans="1:8" x14ac:dyDescent="0.25">
      <c r="A4" s="35" t="s">
        <v>157</v>
      </c>
      <c r="B4" s="46">
        <v>20272</v>
      </c>
      <c r="C4" s="46">
        <v>14199</v>
      </c>
      <c r="D4" s="46">
        <v>178100</v>
      </c>
      <c r="E4" s="46">
        <v>182783</v>
      </c>
      <c r="F4" s="46">
        <v>332308</v>
      </c>
      <c r="G4" s="46">
        <v>663566</v>
      </c>
      <c r="H4" s="46">
        <v>1391228</v>
      </c>
    </row>
    <row r="5" spans="1:8" x14ac:dyDescent="0.25">
      <c r="A5" s="43" t="s">
        <v>84</v>
      </c>
      <c r="B5" s="47">
        <v>424318</v>
      </c>
      <c r="C5" s="47">
        <v>128030</v>
      </c>
      <c r="D5" s="47">
        <v>987933</v>
      </c>
      <c r="E5" s="47">
        <v>1918965</v>
      </c>
      <c r="F5" s="47">
        <v>3566582</v>
      </c>
      <c r="G5" s="47">
        <v>8978073</v>
      </c>
      <c r="H5" s="47">
        <v>16003903</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E19" sqref="E19"/>
    </sheetView>
  </sheetViews>
  <sheetFormatPr defaultRowHeight="15" x14ac:dyDescent="0.25"/>
  <cols>
    <col min="1" max="1" width="24.7109375" customWidth="1"/>
    <col min="2" max="5" width="12.7109375" customWidth="1"/>
  </cols>
  <sheetData>
    <row r="1" spans="1:5" ht="15.75" x14ac:dyDescent="0.25">
      <c r="A1" s="48"/>
      <c r="B1" s="110" t="s">
        <v>128</v>
      </c>
      <c r="C1" s="110"/>
      <c r="D1" s="113" t="s">
        <v>129</v>
      </c>
      <c r="E1" s="113"/>
    </row>
    <row r="2" spans="1:5" x14ac:dyDescent="0.25">
      <c r="A2" s="34" t="s">
        <v>104</v>
      </c>
      <c r="B2" s="34" t="s">
        <v>105</v>
      </c>
      <c r="C2" s="34" t="s">
        <v>106</v>
      </c>
      <c r="D2" s="34" t="s">
        <v>130</v>
      </c>
      <c r="E2" s="34" t="s">
        <v>106</v>
      </c>
    </row>
    <row r="3" spans="1:5" x14ac:dyDescent="0.25">
      <c r="A3" s="37" t="s">
        <v>155</v>
      </c>
      <c r="B3" s="49">
        <v>0</v>
      </c>
      <c r="C3" s="49">
        <v>25970340</v>
      </c>
      <c r="D3" s="36">
        <v>0</v>
      </c>
      <c r="E3" s="36">
        <v>2344216</v>
      </c>
    </row>
    <row r="4" spans="1:5" x14ac:dyDescent="0.25">
      <c r="A4" s="37" t="s">
        <v>156</v>
      </c>
      <c r="B4" s="49">
        <v>0</v>
      </c>
      <c r="C4" s="49">
        <v>524607</v>
      </c>
      <c r="D4" s="36">
        <v>0</v>
      </c>
      <c r="E4" s="36">
        <v>386186</v>
      </c>
    </row>
    <row r="5" spans="1:5" x14ac:dyDescent="0.25">
      <c r="A5" s="35" t="s">
        <v>157</v>
      </c>
      <c r="B5" s="55">
        <v>0</v>
      </c>
      <c r="C5" s="55">
        <v>2063694</v>
      </c>
      <c r="D5" s="36">
        <v>0</v>
      </c>
      <c r="E5" s="36">
        <v>718763</v>
      </c>
    </row>
    <row r="6" spans="1:5" x14ac:dyDescent="0.25">
      <c r="A6" s="43" t="s">
        <v>84</v>
      </c>
      <c r="B6" s="57">
        <v>0</v>
      </c>
      <c r="C6" s="57">
        <v>28558641</v>
      </c>
      <c r="D6" s="57">
        <v>0</v>
      </c>
      <c r="E6" s="57">
        <v>3449165</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132</v>
      </c>
      <c r="B1" s="105"/>
      <c r="C1" s="105"/>
      <c r="D1" s="105"/>
    </row>
    <row r="2" spans="1:4" ht="18.75" customHeight="1" x14ac:dyDescent="0.25">
      <c r="A2" s="105" t="s">
        <v>133</v>
      </c>
      <c r="B2" s="105"/>
      <c r="C2" s="105"/>
      <c r="D2" s="105"/>
    </row>
    <row r="3" spans="1:4" x14ac:dyDescent="0.25">
      <c r="A3" s="105" t="s">
        <v>134</v>
      </c>
      <c r="B3" s="105"/>
      <c r="C3" s="105"/>
      <c r="D3" s="105"/>
    </row>
    <row r="4" spans="1:4" ht="15.75" x14ac:dyDescent="0.25">
      <c r="A4" s="111" t="s">
        <v>135</v>
      </c>
      <c r="B4" s="112"/>
      <c r="C4" s="112"/>
      <c r="D4" s="112"/>
    </row>
    <row r="5" spans="1:4" x14ac:dyDescent="0.25">
      <c r="A5" s="105" t="s">
        <v>136</v>
      </c>
      <c r="B5" s="105"/>
      <c r="C5" s="105"/>
      <c r="D5" s="105"/>
    </row>
    <row r="6" spans="1:4" x14ac:dyDescent="0.25">
      <c r="A6" s="105" t="s">
        <v>137</v>
      </c>
      <c r="B6" s="105"/>
      <c r="C6" s="105"/>
      <c r="D6" s="105"/>
    </row>
    <row r="7" spans="1:4" ht="18" customHeight="1" x14ac:dyDescent="0.25">
      <c r="A7" s="105" t="s">
        <v>138</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C11" sqref="C11"/>
    </sheetView>
  </sheetViews>
  <sheetFormatPr defaultRowHeight="15" x14ac:dyDescent="0.25"/>
  <cols>
    <col min="1" max="1" width="24.7109375" customWidth="1"/>
    <col min="2" max="4" width="14.7109375" customWidth="1"/>
  </cols>
  <sheetData>
    <row r="1" spans="1:4" x14ac:dyDescent="0.25">
      <c r="A1" s="34" t="s">
        <v>104</v>
      </c>
      <c r="B1" s="34" t="s">
        <v>105</v>
      </c>
      <c r="C1" s="34" t="s">
        <v>106</v>
      </c>
      <c r="D1" s="34" t="s">
        <v>84</v>
      </c>
    </row>
    <row r="2" spans="1:4" ht="15.75" customHeight="1" x14ac:dyDescent="0.25">
      <c r="A2" s="37" t="s">
        <v>155</v>
      </c>
      <c r="B2" s="36">
        <v>0</v>
      </c>
      <c r="C2" s="36">
        <v>635</v>
      </c>
      <c r="D2" s="36">
        <v>635</v>
      </c>
    </row>
    <row r="3" spans="1:4" x14ac:dyDescent="0.25">
      <c r="A3" s="37" t="s">
        <v>156</v>
      </c>
      <c r="B3" s="40">
        <v>0</v>
      </c>
      <c r="C3" s="36">
        <v>37</v>
      </c>
      <c r="D3" s="36">
        <v>37</v>
      </c>
    </row>
    <row r="4" spans="1:4" x14ac:dyDescent="0.25">
      <c r="A4" s="35" t="s">
        <v>157</v>
      </c>
      <c r="B4" s="40">
        <v>0</v>
      </c>
      <c r="C4" s="36">
        <v>424</v>
      </c>
      <c r="D4" s="36">
        <v>424</v>
      </c>
    </row>
    <row r="5" spans="1:4" x14ac:dyDescent="0.25">
      <c r="A5" s="43" t="s">
        <v>84</v>
      </c>
      <c r="B5" s="40">
        <v>0</v>
      </c>
      <c r="C5" s="40">
        <v>1096</v>
      </c>
      <c r="D5" s="40">
        <v>1096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D16" sqref="D16"/>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104</v>
      </c>
      <c r="B1" s="41" t="s">
        <v>112</v>
      </c>
      <c r="C1" s="41" t="s">
        <v>113</v>
      </c>
      <c r="D1" s="41" t="s">
        <v>114</v>
      </c>
      <c r="E1" s="41" t="s">
        <v>115</v>
      </c>
      <c r="F1" s="41" t="s">
        <v>116</v>
      </c>
      <c r="G1" s="41" t="s">
        <v>117</v>
      </c>
      <c r="H1" s="41" t="s">
        <v>118</v>
      </c>
      <c r="I1" s="41" t="s">
        <v>84</v>
      </c>
    </row>
    <row r="2" spans="1:9" x14ac:dyDescent="0.25">
      <c r="A2" s="37" t="s">
        <v>155</v>
      </c>
      <c r="B2" s="42">
        <v>123</v>
      </c>
      <c r="C2" s="42">
        <v>155</v>
      </c>
      <c r="D2" s="42">
        <v>64</v>
      </c>
      <c r="E2" s="42">
        <v>99</v>
      </c>
      <c r="F2" s="42">
        <v>99</v>
      </c>
      <c r="G2" s="42">
        <v>34</v>
      </c>
      <c r="H2" s="42">
        <v>61</v>
      </c>
      <c r="I2" s="42">
        <v>635</v>
      </c>
    </row>
    <row r="3" spans="1:9" x14ac:dyDescent="0.25">
      <c r="A3" s="37" t="s">
        <v>156</v>
      </c>
      <c r="B3" s="42">
        <v>16</v>
      </c>
      <c r="C3" s="42">
        <v>9</v>
      </c>
      <c r="D3" s="42">
        <v>4</v>
      </c>
      <c r="E3" s="42">
        <v>3</v>
      </c>
      <c r="F3" s="42">
        <v>0</v>
      </c>
      <c r="G3" s="42">
        <v>0</v>
      </c>
      <c r="H3" s="42">
        <v>5</v>
      </c>
      <c r="I3" s="42">
        <v>37</v>
      </c>
    </row>
    <row r="4" spans="1:9" x14ac:dyDescent="0.25">
      <c r="A4" s="35" t="s">
        <v>157</v>
      </c>
      <c r="B4" s="42">
        <v>65</v>
      </c>
      <c r="C4" s="42">
        <v>19</v>
      </c>
      <c r="D4" s="42">
        <v>2</v>
      </c>
      <c r="E4" s="42">
        <v>4</v>
      </c>
      <c r="F4" s="42">
        <v>8</v>
      </c>
      <c r="G4" s="42">
        <v>2</v>
      </c>
      <c r="H4" s="42">
        <v>324</v>
      </c>
      <c r="I4" s="42">
        <v>424</v>
      </c>
    </row>
    <row r="5" spans="1:9" x14ac:dyDescent="0.25">
      <c r="A5" s="43" t="s">
        <v>84</v>
      </c>
      <c r="B5" s="40">
        <v>204</v>
      </c>
      <c r="C5" s="40">
        <v>183</v>
      </c>
      <c r="D5" s="40">
        <v>70</v>
      </c>
      <c r="E5" s="40">
        <v>106</v>
      </c>
      <c r="F5" s="40">
        <v>107</v>
      </c>
      <c r="G5" s="40">
        <v>36</v>
      </c>
      <c r="H5" s="40">
        <v>390</v>
      </c>
      <c r="I5" s="40">
        <v>1096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G3" sqref="G3"/>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24">
        <v>692285154</v>
      </c>
      <c r="C2" s="24">
        <v>690423953</v>
      </c>
      <c r="D2" s="24">
        <v>691724361</v>
      </c>
      <c r="E2" s="24">
        <v>698724327</v>
      </c>
      <c r="F2" s="24">
        <v>682412908</v>
      </c>
    </row>
    <row r="3" spans="1:6" x14ac:dyDescent="0.25">
      <c r="A3" s="18" t="s">
        <v>91</v>
      </c>
      <c r="B3" s="23">
        <v>570764826</v>
      </c>
      <c r="C3" s="23">
        <v>567316082</v>
      </c>
      <c r="D3" s="23">
        <v>568764105</v>
      </c>
      <c r="E3" s="23">
        <v>576105673</v>
      </c>
      <c r="F3" s="23">
        <v>560533754</v>
      </c>
    </row>
    <row r="4" spans="1:6" x14ac:dyDescent="0.25">
      <c r="A4" s="18" t="s">
        <v>92</v>
      </c>
      <c r="B4" s="23">
        <v>121520328</v>
      </c>
      <c r="C4" s="23">
        <v>123107871</v>
      </c>
      <c r="D4" s="23">
        <v>122960256</v>
      </c>
      <c r="E4" s="23">
        <v>122618654</v>
      </c>
      <c r="F4" s="23">
        <v>121879155</v>
      </c>
    </row>
    <row r="5" spans="1:6" x14ac:dyDescent="0.25">
      <c r="A5" s="20" t="s">
        <v>77</v>
      </c>
      <c r="B5" s="24">
        <v>31767333</v>
      </c>
      <c r="C5" s="24">
        <v>31827605</v>
      </c>
      <c r="D5" s="24">
        <v>31774703</v>
      </c>
      <c r="E5" s="24">
        <v>31938056</v>
      </c>
      <c r="F5" s="24">
        <v>32007806</v>
      </c>
    </row>
    <row r="6" spans="1:6" x14ac:dyDescent="0.25">
      <c r="A6" s="18" t="s">
        <v>93</v>
      </c>
      <c r="B6" s="23">
        <v>28375795</v>
      </c>
      <c r="C6" s="23">
        <v>28437322</v>
      </c>
      <c r="D6" s="23">
        <v>28357946</v>
      </c>
      <c r="E6" s="23">
        <v>28482626</v>
      </c>
      <c r="F6" s="23">
        <v>28558641</v>
      </c>
    </row>
    <row r="7" spans="1:6" x14ac:dyDescent="0.25">
      <c r="A7" s="18" t="s">
        <v>92</v>
      </c>
      <c r="B7" s="23">
        <v>3391538</v>
      </c>
      <c r="C7" s="23">
        <v>3390283</v>
      </c>
      <c r="D7" s="23">
        <v>3416757</v>
      </c>
      <c r="E7" s="23">
        <v>3455430</v>
      </c>
      <c r="F7" s="23">
        <v>3449164</v>
      </c>
    </row>
    <row r="8" spans="1:6" x14ac:dyDescent="0.25">
      <c r="A8" s="20" t="s">
        <v>79</v>
      </c>
      <c r="B8" s="24">
        <v>15820942</v>
      </c>
      <c r="C8" s="24">
        <v>15718550</v>
      </c>
      <c r="D8" s="24">
        <v>15795515</v>
      </c>
      <c r="E8" s="24">
        <v>15737779</v>
      </c>
      <c r="F8" s="24">
        <v>15143601</v>
      </c>
    </row>
    <row r="9" spans="1:6" x14ac:dyDescent="0.25">
      <c r="A9" s="18" t="s">
        <v>93</v>
      </c>
      <c r="B9" s="23">
        <v>12304843</v>
      </c>
      <c r="C9" s="23">
        <v>12154756</v>
      </c>
      <c r="D9" s="23">
        <v>12173497</v>
      </c>
      <c r="E9" s="23">
        <v>12195762</v>
      </c>
      <c r="F9" s="23">
        <v>11798550</v>
      </c>
    </row>
    <row r="10" spans="1:6" x14ac:dyDescent="0.25">
      <c r="A10" s="18" t="s">
        <v>92</v>
      </c>
      <c r="B10" s="23">
        <v>3516099</v>
      </c>
      <c r="C10" s="23">
        <v>3563794</v>
      </c>
      <c r="D10" s="23">
        <v>3622018</v>
      </c>
      <c r="E10" s="23">
        <v>3542016</v>
      </c>
      <c r="F10" s="23">
        <v>3345050</v>
      </c>
    </row>
    <row r="11" spans="1:6" x14ac:dyDescent="0.25">
      <c r="A11" s="20" t="s">
        <v>80</v>
      </c>
      <c r="B11" s="24">
        <v>62900000</v>
      </c>
      <c r="C11" s="24">
        <v>62900000</v>
      </c>
      <c r="D11" s="24">
        <v>62900000</v>
      </c>
      <c r="E11" s="24">
        <v>62900000</v>
      </c>
      <c r="F11" s="24">
        <v>62900000</v>
      </c>
    </row>
    <row r="12" spans="1:6" x14ac:dyDescent="0.25">
      <c r="A12" s="18" t="s">
        <v>93</v>
      </c>
      <c r="B12" s="23" t="s">
        <v>81</v>
      </c>
      <c r="C12" s="23" t="s">
        <v>81</v>
      </c>
      <c r="D12" s="23" t="s">
        <v>81</v>
      </c>
      <c r="E12" s="23" t="s">
        <v>81</v>
      </c>
      <c r="F12" s="23" t="s">
        <v>81</v>
      </c>
    </row>
    <row r="13" spans="1:6" x14ac:dyDescent="0.25">
      <c r="A13" s="18" t="s">
        <v>92</v>
      </c>
      <c r="B13" s="23" t="s">
        <v>81</v>
      </c>
      <c r="C13" s="23" t="s">
        <v>81</v>
      </c>
      <c r="D13" s="23" t="s">
        <v>81</v>
      </c>
      <c r="E13" s="23" t="s">
        <v>81</v>
      </c>
      <c r="F13" s="23" t="s">
        <v>81</v>
      </c>
    </row>
    <row r="14" spans="1:6" x14ac:dyDescent="0.25">
      <c r="A14" s="20" t="s">
        <v>82</v>
      </c>
      <c r="B14" s="24">
        <v>8840000</v>
      </c>
      <c r="C14" s="24">
        <v>8840000</v>
      </c>
      <c r="D14" s="24">
        <v>8840000</v>
      </c>
      <c r="E14" s="24">
        <v>8840000</v>
      </c>
      <c r="F14" s="24">
        <v>8840000</v>
      </c>
    </row>
    <row r="15" spans="1:6" x14ac:dyDescent="0.25">
      <c r="A15" s="18" t="s">
        <v>93</v>
      </c>
      <c r="B15" s="23" t="s">
        <v>81</v>
      </c>
      <c r="C15" s="23" t="s">
        <v>81</v>
      </c>
      <c r="D15" s="23" t="s">
        <v>81</v>
      </c>
      <c r="E15" s="23" t="s">
        <v>81</v>
      </c>
      <c r="F15" s="23" t="s">
        <v>81</v>
      </c>
    </row>
    <row r="16" spans="1:6" x14ac:dyDescent="0.25">
      <c r="A16" s="18" t="s">
        <v>92</v>
      </c>
      <c r="B16" s="23" t="s">
        <v>81</v>
      </c>
      <c r="C16" s="23" t="s">
        <v>81</v>
      </c>
      <c r="D16" s="23" t="s">
        <v>81</v>
      </c>
      <c r="E16" s="23" t="s">
        <v>81</v>
      </c>
      <c r="F16" s="23" t="s">
        <v>81</v>
      </c>
    </row>
    <row r="17" spans="1:6" ht="25.5" x14ac:dyDescent="0.25">
      <c r="A17" s="20" t="s">
        <v>83</v>
      </c>
      <c r="B17" s="24">
        <v>3400000</v>
      </c>
      <c r="C17" s="24">
        <v>3400000</v>
      </c>
      <c r="D17" s="24">
        <v>3400000</v>
      </c>
      <c r="E17" s="24">
        <v>3400000</v>
      </c>
      <c r="F17" s="24">
        <v>3400000</v>
      </c>
    </row>
    <row r="18" spans="1:6" x14ac:dyDescent="0.25">
      <c r="A18" s="18" t="s">
        <v>93</v>
      </c>
      <c r="B18" s="23" t="s">
        <v>81</v>
      </c>
      <c r="C18" s="23" t="s">
        <v>81</v>
      </c>
      <c r="D18" s="23" t="s">
        <v>81</v>
      </c>
      <c r="E18" s="23" t="s">
        <v>81</v>
      </c>
      <c r="F18" s="23" t="s">
        <v>81</v>
      </c>
    </row>
    <row r="19" spans="1:6" x14ac:dyDescent="0.25">
      <c r="A19" s="18" t="s">
        <v>92</v>
      </c>
      <c r="B19" s="23" t="s">
        <v>81</v>
      </c>
      <c r="C19" s="23" t="s">
        <v>81</v>
      </c>
      <c r="D19" s="23" t="s">
        <v>81</v>
      </c>
      <c r="E19" s="23" t="s">
        <v>81</v>
      </c>
      <c r="F19" s="23" t="s">
        <v>81</v>
      </c>
    </row>
    <row r="20" spans="1:6" x14ac:dyDescent="0.25">
      <c r="A20" s="20" t="s">
        <v>84</v>
      </c>
      <c r="B20" s="24">
        <v>815013429</v>
      </c>
      <c r="C20" s="24">
        <v>813110108</v>
      </c>
      <c r="D20" s="24">
        <v>814434579</v>
      </c>
      <c r="E20" s="24">
        <v>821540162</v>
      </c>
      <c r="F20" s="24">
        <v>804704315</v>
      </c>
    </row>
    <row r="21" spans="1:6" x14ac:dyDescent="0.25">
      <c r="A21" s="90"/>
      <c r="B21" s="91"/>
      <c r="C21" s="91"/>
      <c r="D21" s="91"/>
      <c r="E21" s="91"/>
      <c r="F21" s="92"/>
    </row>
    <row r="22" spans="1:6" ht="104.25" customHeight="1" x14ac:dyDescent="0.25">
      <c r="A22" s="93" t="s">
        <v>94</v>
      </c>
      <c r="B22" s="93"/>
      <c r="C22" s="93"/>
      <c r="D22" s="93"/>
      <c r="E22" s="93"/>
      <c r="F22" s="93"/>
    </row>
    <row r="23" spans="1:6" ht="15.95" customHeight="1" x14ac:dyDescent="0.25">
      <c r="A23" s="93" t="s">
        <v>95</v>
      </c>
      <c r="B23" s="93"/>
      <c r="C23" s="93"/>
      <c r="D23" s="93"/>
      <c r="E23" s="93"/>
      <c r="F23" s="93"/>
    </row>
    <row r="24" spans="1:6" ht="15.95" customHeight="1" x14ac:dyDescent="0.25">
      <c r="A24" s="93" t="s">
        <v>96</v>
      </c>
      <c r="B24" s="93"/>
      <c r="C24" s="93"/>
      <c r="D24" s="93"/>
      <c r="E24" s="93"/>
      <c r="F24" s="93"/>
    </row>
    <row r="25" spans="1:6" ht="15.95" customHeight="1" x14ac:dyDescent="0.25">
      <c r="A25" s="93" t="s">
        <v>88</v>
      </c>
      <c r="B25" s="93"/>
      <c r="C25" s="93"/>
      <c r="D25" s="93"/>
      <c r="E25" s="93"/>
      <c r="F25" s="93"/>
    </row>
    <row r="26" spans="1:6" ht="15.95" customHeight="1" x14ac:dyDescent="0.25">
      <c r="A26" s="93" t="s">
        <v>89</v>
      </c>
      <c r="B26" s="93"/>
      <c r="C26" s="93"/>
      <c r="D26" s="93"/>
      <c r="E26" s="93"/>
      <c r="F26" s="93"/>
    </row>
    <row r="27" spans="1:6" ht="28.5" customHeight="1" x14ac:dyDescent="0.25">
      <c r="A27" s="80" t="s">
        <v>90</v>
      </c>
      <c r="B27" s="81"/>
      <c r="C27" s="81"/>
      <c r="D27" s="81"/>
      <c r="E27" s="81"/>
      <c r="F27" s="8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D10" sqref="D10"/>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104</v>
      </c>
      <c r="B1" s="41" t="s">
        <v>122</v>
      </c>
      <c r="C1" s="41" t="s">
        <v>123</v>
      </c>
      <c r="D1" s="41" t="s">
        <v>124</v>
      </c>
      <c r="E1" s="41" t="s">
        <v>125</v>
      </c>
      <c r="F1" s="41" t="s">
        <v>126</v>
      </c>
      <c r="G1" s="41" t="s">
        <v>144</v>
      </c>
      <c r="H1" s="41" t="s">
        <v>145</v>
      </c>
      <c r="I1" s="41" t="s">
        <v>146</v>
      </c>
      <c r="J1" s="45" t="s">
        <v>84</v>
      </c>
    </row>
    <row r="2" spans="1:10" x14ac:dyDescent="0.25">
      <c r="A2" s="37" t="s">
        <v>155</v>
      </c>
      <c r="B2" s="46">
        <v>13</v>
      </c>
      <c r="C2" s="46">
        <v>11</v>
      </c>
      <c r="D2" s="46">
        <v>75</v>
      </c>
      <c r="E2" s="46">
        <v>69</v>
      </c>
      <c r="F2" s="46">
        <v>106</v>
      </c>
      <c r="G2" s="46">
        <v>182</v>
      </c>
      <c r="H2" s="46">
        <v>169</v>
      </c>
      <c r="I2" s="46">
        <v>10</v>
      </c>
      <c r="J2" s="46">
        <v>635</v>
      </c>
    </row>
    <row r="3" spans="1:10" x14ac:dyDescent="0.25">
      <c r="A3" s="37" t="s">
        <v>156</v>
      </c>
      <c r="B3" s="46">
        <v>4</v>
      </c>
      <c r="C3" s="46">
        <v>1</v>
      </c>
      <c r="D3" s="46">
        <v>2</v>
      </c>
      <c r="E3" s="46">
        <v>2</v>
      </c>
      <c r="F3" s="46">
        <v>3</v>
      </c>
      <c r="G3" s="46">
        <v>13</v>
      </c>
      <c r="H3" s="46">
        <v>12</v>
      </c>
      <c r="I3" s="46">
        <v>0</v>
      </c>
      <c r="J3" s="46">
        <v>37</v>
      </c>
    </row>
    <row r="4" spans="1:10" x14ac:dyDescent="0.25">
      <c r="A4" s="35" t="s">
        <v>157</v>
      </c>
      <c r="B4" s="46">
        <v>13</v>
      </c>
      <c r="C4" s="46">
        <v>8</v>
      </c>
      <c r="D4" s="46">
        <v>90</v>
      </c>
      <c r="E4" s="46">
        <v>58</v>
      </c>
      <c r="F4" s="46">
        <v>88</v>
      </c>
      <c r="G4" s="46">
        <v>148</v>
      </c>
      <c r="H4" s="46">
        <v>19</v>
      </c>
      <c r="I4" s="46">
        <v>0</v>
      </c>
      <c r="J4" s="46">
        <v>424</v>
      </c>
    </row>
    <row r="5" spans="1:10" x14ac:dyDescent="0.25">
      <c r="A5" s="43" t="s">
        <v>84</v>
      </c>
      <c r="B5" s="58">
        <v>30</v>
      </c>
      <c r="C5" s="58">
        <v>20</v>
      </c>
      <c r="D5" s="58">
        <v>167</v>
      </c>
      <c r="E5" s="58">
        <v>129</v>
      </c>
      <c r="F5" s="58">
        <v>197</v>
      </c>
      <c r="G5" s="58">
        <v>343</v>
      </c>
      <c r="H5" s="58">
        <v>200</v>
      </c>
      <c r="I5" s="58">
        <v>10</v>
      </c>
      <c r="J5" s="58">
        <v>1096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C11" sqref="C11"/>
    </sheetView>
  </sheetViews>
  <sheetFormatPr defaultRowHeight="15" x14ac:dyDescent="0.25"/>
  <cols>
    <col min="1" max="1" width="24.7109375" customWidth="1"/>
    <col min="2" max="5" width="12.7109375" customWidth="1"/>
  </cols>
  <sheetData>
    <row r="1" spans="1:5" ht="15.75" x14ac:dyDescent="0.25">
      <c r="A1" s="48"/>
      <c r="B1" s="110" t="s">
        <v>128</v>
      </c>
      <c r="C1" s="110"/>
      <c r="D1" s="113" t="s">
        <v>129</v>
      </c>
      <c r="E1" s="113"/>
    </row>
    <row r="2" spans="1:5" x14ac:dyDescent="0.25">
      <c r="A2" s="34" t="s">
        <v>104</v>
      </c>
      <c r="B2" s="34" t="s">
        <v>105</v>
      </c>
      <c r="C2" s="34" t="s">
        <v>106</v>
      </c>
      <c r="D2" s="34" t="s">
        <v>130</v>
      </c>
      <c r="E2" s="34" t="s">
        <v>106</v>
      </c>
    </row>
    <row r="3" spans="1:5" x14ac:dyDescent="0.25">
      <c r="A3" s="37" t="s">
        <v>155</v>
      </c>
      <c r="B3" s="49">
        <v>0</v>
      </c>
      <c r="C3" s="49">
        <v>1057</v>
      </c>
      <c r="D3" s="36">
        <v>0</v>
      </c>
      <c r="E3" s="36">
        <v>213</v>
      </c>
    </row>
    <row r="4" spans="1:5" x14ac:dyDescent="0.25">
      <c r="A4" s="37" t="s">
        <v>156</v>
      </c>
      <c r="B4" s="49">
        <v>0</v>
      </c>
      <c r="C4" s="49">
        <v>37</v>
      </c>
      <c r="D4" s="36">
        <v>0</v>
      </c>
      <c r="E4" s="36">
        <v>37</v>
      </c>
    </row>
    <row r="5" spans="1:5" x14ac:dyDescent="0.25">
      <c r="A5" s="35" t="s">
        <v>157</v>
      </c>
      <c r="B5" s="55">
        <v>0</v>
      </c>
      <c r="C5" s="55">
        <v>570</v>
      </c>
      <c r="D5" s="36">
        <v>0</v>
      </c>
      <c r="E5" s="36">
        <v>278</v>
      </c>
    </row>
    <row r="6" spans="1:5" x14ac:dyDescent="0.25">
      <c r="A6" s="43" t="s">
        <v>84</v>
      </c>
      <c r="B6" s="57">
        <v>0</v>
      </c>
      <c r="C6" s="57">
        <v>1664</v>
      </c>
      <c r="D6" s="57">
        <v>0</v>
      </c>
      <c r="E6" s="57">
        <v>528</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148</v>
      </c>
      <c r="B1" s="114"/>
      <c r="C1" s="114"/>
      <c r="D1" s="114"/>
    </row>
    <row r="2" spans="1:4" ht="22.5" customHeight="1" x14ac:dyDescent="0.25">
      <c r="A2" s="105" t="s">
        <v>133</v>
      </c>
      <c r="B2" s="105"/>
      <c r="C2" s="105"/>
      <c r="D2" s="105"/>
    </row>
    <row r="3" spans="1:4" ht="18.75" customHeight="1" x14ac:dyDescent="0.25">
      <c r="A3" s="105" t="s">
        <v>134</v>
      </c>
      <c r="B3" s="105"/>
      <c r="C3" s="105"/>
      <c r="D3" s="105"/>
    </row>
    <row r="4" spans="1:4" ht="18.75" customHeight="1" x14ac:dyDescent="0.25">
      <c r="A4" s="111" t="s">
        <v>135</v>
      </c>
      <c r="B4" s="112"/>
      <c r="C4" s="112"/>
      <c r="D4" s="112"/>
    </row>
    <row r="5" spans="1:4" ht="18.75" customHeight="1" x14ac:dyDescent="0.25">
      <c r="A5" s="105" t="s">
        <v>136</v>
      </c>
      <c r="B5" s="105"/>
      <c r="C5" s="105"/>
      <c r="D5" s="105"/>
    </row>
    <row r="6" spans="1:4" ht="18" customHeight="1" x14ac:dyDescent="0.25">
      <c r="A6" s="105" t="s">
        <v>137</v>
      </c>
      <c r="B6" s="105"/>
      <c r="C6" s="105"/>
      <c r="D6" s="105"/>
    </row>
    <row r="7" spans="1:4" ht="22.5" customHeight="1" x14ac:dyDescent="0.25">
      <c r="A7" s="105" t="s">
        <v>138</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C8" sqref="C8"/>
    </sheetView>
  </sheetViews>
  <sheetFormatPr defaultRowHeight="15" x14ac:dyDescent="0.25"/>
  <cols>
    <col min="1" max="1" width="24.7109375" customWidth="1"/>
    <col min="2" max="4" width="14.7109375" customWidth="1"/>
  </cols>
  <sheetData>
    <row r="1" spans="1:4" x14ac:dyDescent="0.25">
      <c r="A1" s="34" t="s">
        <v>104</v>
      </c>
      <c r="B1" s="34" t="s">
        <v>105</v>
      </c>
      <c r="C1" s="34" t="s">
        <v>106</v>
      </c>
      <c r="D1" s="34" t="s">
        <v>84</v>
      </c>
    </row>
    <row r="2" spans="1:4" x14ac:dyDescent="0.25">
      <c r="A2" s="59" t="s">
        <v>158</v>
      </c>
      <c r="B2" s="36">
        <v>0</v>
      </c>
      <c r="C2" s="46">
        <v>64063</v>
      </c>
      <c r="D2" s="46">
        <v>64063</v>
      </c>
    </row>
    <row r="3" spans="1:4" x14ac:dyDescent="0.25">
      <c r="A3" s="59" t="s">
        <v>159</v>
      </c>
      <c r="B3" s="36">
        <v>0</v>
      </c>
      <c r="C3" s="46">
        <v>2020</v>
      </c>
      <c r="D3" s="46">
        <v>2020</v>
      </c>
    </row>
    <row r="4" spans="1:4" x14ac:dyDescent="0.25">
      <c r="A4" s="59" t="s">
        <v>160</v>
      </c>
      <c r="B4" s="36">
        <v>0</v>
      </c>
      <c r="C4" s="46">
        <v>18380</v>
      </c>
      <c r="D4" s="46">
        <v>18380</v>
      </c>
    </row>
    <row r="5" spans="1:4" ht="15.75" customHeight="1" x14ac:dyDescent="0.25">
      <c r="A5" s="43" t="s">
        <v>84</v>
      </c>
      <c r="B5" s="36">
        <v>0</v>
      </c>
      <c r="C5" s="44">
        <v>84463</v>
      </c>
      <c r="D5" s="44">
        <v>84463</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C7" sqref="C7"/>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104</v>
      </c>
      <c r="B1" s="41" t="s">
        <v>112</v>
      </c>
      <c r="C1" s="41" t="s">
        <v>113</v>
      </c>
      <c r="D1" s="41" t="s">
        <v>114</v>
      </c>
      <c r="E1" s="41" t="s">
        <v>115</v>
      </c>
      <c r="F1" s="41" t="s">
        <v>116</v>
      </c>
      <c r="G1" s="41" t="s">
        <v>117</v>
      </c>
      <c r="H1" s="41" t="s">
        <v>118</v>
      </c>
      <c r="I1" s="41" t="s">
        <v>84</v>
      </c>
    </row>
    <row r="2" spans="1:9" ht="15.75" thickBot="1" x14ac:dyDescent="0.3">
      <c r="A2" s="60" t="s">
        <v>161</v>
      </c>
      <c r="B2" s="61">
        <v>12846</v>
      </c>
      <c r="C2" s="61">
        <v>22849</v>
      </c>
      <c r="D2" s="61">
        <v>10422</v>
      </c>
      <c r="E2" s="61">
        <v>12048</v>
      </c>
      <c r="F2" s="61">
        <v>10006</v>
      </c>
      <c r="G2" s="61">
        <v>4484</v>
      </c>
      <c r="H2" s="61">
        <v>11808</v>
      </c>
      <c r="I2" s="62">
        <v>84463</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C7" sqref="C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34" t="s">
        <v>104</v>
      </c>
      <c r="B1" s="41" t="s">
        <v>122</v>
      </c>
      <c r="C1" s="41" t="s">
        <v>123</v>
      </c>
      <c r="D1" s="41" t="s">
        <v>124</v>
      </c>
      <c r="E1" s="41" t="s">
        <v>125</v>
      </c>
      <c r="F1" s="41" t="s">
        <v>126</v>
      </c>
      <c r="G1" s="56" t="s">
        <v>144</v>
      </c>
      <c r="H1" s="45" t="s">
        <v>145</v>
      </c>
      <c r="I1" s="45" t="s">
        <v>146</v>
      </c>
      <c r="J1" s="45" t="s">
        <v>84</v>
      </c>
    </row>
    <row r="2" spans="1:10" ht="15.75" thickBot="1" x14ac:dyDescent="0.3">
      <c r="A2" s="63" t="s">
        <v>162</v>
      </c>
      <c r="B2" s="64">
        <v>4563</v>
      </c>
      <c r="C2" s="64">
        <v>2281</v>
      </c>
      <c r="D2" s="64">
        <v>20648</v>
      </c>
      <c r="E2" s="64">
        <v>12728</v>
      </c>
      <c r="F2" s="64">
        <v>14493</v>
      </c>
      <c r="G2" s="64">
        <v>16503</v>
      </c>
      <c r="H2" s="64">
        <v>12852</v>
      </c>
      <c r="I2" s="64">
        <v>396</v>
      </c>
      <c r="J2" s="65">
        <v>84463</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D11" sqref="D11"/>
    </sheetView>
  </sheetViews>
  <sheetFormatPr defaultRowHeight="15" x14ac:dyDescent="0.25"/>
  <cols>
    <col min="1" max="1" width="24.7109375" customWidth="1"/>
    <col min="2" max="5" width="12.7109375" customWidth="1"/>
  </cols>
  <sheetData>
    <row r="1" spans="1:5" ht="15.75" x14ac:dyDescent="0.25">
      <c r="A1" s="48"/>
      <c r="B1" s="110" t="s">
        <v>128</v>
      </c>
      <c r="C1" s="110"/>
      <c r="D1" s="113" t="s">
        <v>129</v>
      </c>
      <c r="E1" s="113"/>
    </row>
    <row r="2" spans="1:5" x14ac:dyDescent="0.25">
      <c r="A2" s="34" t="s">
        <v>104</v>
      </c>
      <c r="B2" s="34" t="s">
        <v>105</v>
      </c>
      <c r="C2" s="34" t="s">
        <v>106</v>
      </c>
      <c r="D2" s="34" t="s">
        <v>130</v>
      </c>
      <c r="E2" s="34" t="s">
        <v>106</v>
      </c>
    </row>
    <row r="3" spans="1:5" x14ac:dyDescent="0.25">
      <c r="A3" s="59" t="s">
        <v>155</v>
      </c>
      <c r="B3" s="49">
        <v>0</v>
      </c>
      <c r="C3" s="49">
        <v>108927</v>
      </c>
      <c r="D3" s="49">
        <v>0</v>
      </c>
      <c r="E3" s="49">
        <v>19199</v>
      </c>
    </row>
    <row r="4" spans="1:5" x14ac:dyDescent="0.25">
      <c r="A4" s="59" t="s">
        <v>156</v>
      </c>
      <c r="B4" s="49">
        <v>0</v>
      </c>
      <c r="C4" s="49">
        <v>2037</v>
      </c>
      <c r="D4" s="49">
        <v>0</v>
      </c>
      <c r="E4" s="49">
        <v>2003</v>
      </c>
    </row>
    <row r="5" spans="1:5" x14ac:dyDescent="0.25">
      <c r="A5" s="59" t="s">
        <v>157</v>
      </c>
      <c r="B5" s="49">
        <v>0</v>
      </c>
      <c r="C5" s="49">
        <v>25220</v>
      </c>
      <c r="D5" s="49">
        <v>0</v>
      </c>
      <c r="E5" s="49">
        <v>11539</v>
      </c>
    </row>
    <row r="6" spans="1:5" x14ac:dyDescent="0.25">
      <c r="A6" s="43" t="s">
        <v>84</v>
      </c>
      <c r="B6" s="57">
        <v>0</v>
      </c>
      <c r="C6" s="57">
        <v>136184</v>
      </c>
      <c r="D6" s="57">
        <v>0</v>
      </c>
      <c r="E6" s="57">
        <v>32741</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153</v>
      </c>
      <c r="B1" s="105"/>
      <c r="C1" s="105"/>
      <c r="D1" s="105"/>
    </row>
    <row r="2" spans="1:4" ht="15" customHeight="1" x14ac:dyDescent="0.25">
      <c r="A2" s="105" t="s">
        <v>133</v>
      </c>
      <c r="B2" s="105"/>
      <c r="C2" s="105"/>
      <c r="D2" s="105"/>
    </row>
    <row r="3" spans="1:4" ht="15" customHeight="1" x14ac:dyDescent="0.25">
      <c r="A3" s="105" t="s">
        <v>134</v>
      </c>
      <c r="B3" s="105"/>
      <c r="C3" s="105"/>
      <c r="D3" s="105"/>
    </row>
    <row r="4" spans="1:4" ht="15.75" x14ac:dyDescent="0.25">
      <c r="A4" s="111" t="s">
        <v>135</v>
      </c>
      <c r="B4" s="112"/>
      <c r="C4" s="112"/>
      <c r="D4" s="112"/>
    </row>
    <row r="5" spans="1:4" ht="15" customHeight="1" x14ac:dyDescent="0.25">
      <c r="A5" s="105" t="s">
        <v>136</v>
      </c>
      <c r="B5" s="105"/>
      <c r="C5" s="105"/>
      <c r="D5" s="105"/>
    </row>
    <row r="6" spans="1:4" ht="15" customHeight="1" x14ac:dyDescent="0.25">
      <c r="A6" s="105" t="s">
        <v>137</v>
      </c>
      <c r="B6" s="105"/>
      <c r="C6" s="105"/>
      <c r="D6" s="105"/>
    </row>
    <row r="7" spans="1:4" ht="15" customHeight="1" x14ac:dyDescent="0.25">
      <c r="A7" s="105" t="s">
        <v>138</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10"/>
  <sheetViews>
    <sheetView workbookViewId="0">
      <selection activeCell="B17" sqref="B17"/>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66" t="s">
        <v>163</v>
      </c>
      <c r="B1" s="41" t="s">
        <v>164</v>
      </c>
      <c r="C1" s="41" t="s">
        <v>106</v>
      </c>
      <c r="D1" s="41" t="s">
        <v>84</v>
      </c>
    </row>
    <row r="2" spans="1:4" x14ac:dyDescent="0.25">
      <c r="A2" s="67" t="s">
        <v>165</v>
      </c>
      <c r="B2" s="40">
        <v>1929613</v>
      </c>
      <c r="C2" s="40">
        <v>5101240</v>
      </c>
      <c r="D2" s="40">
        <v>7030853</v>
      </c>
    </row>
    <row r="3" spans="1:4" x14ac:dyDescent="0.25">
      <c r="A3" s="68" t="s">
        <v>166</v>
      </c>
      <c r="B3" s="36">
        <v>0</v>
      </c>
      <c r="C3" s="36">
        <v>117324</v>
      </c>
      <c r="D3" s="36">
        <v>117324</v>
      </c>
    </row>
    <row r="4" spans="1:4" x14ac:dyDescent="0.25">
      <c r="A4" s="68" t="s">
        <v>167</v>
      </c>
      <c r="B4" s="36">
        <v>901240</v>
      </c>
      <c r="C4" s="36">
        <v>2427304</v>
      </c>
      <c r="D4" s="36">
        <v>3328544</v>
      </c>
    </row>
    <row r="5" spans="1:4" x14ac:dyDescent="0.25">
      <c r="A5" s="68" t="s">
        <v>168</v>
      </c>
      <c r="B5" s="36">
        <v>1011214</v>
      </c>
      <c r="C5" s="36">
        <v>2323084</v>
      </c>
      <c r="D5" s="36">
        <v>3334298</v>
      </c>
    </row>
    <row r="6" spans="1:4" x14ac:dyDescent="0.25">
      <c r="A6" s="68" t="s">
        <v>92</v>
      </c>
      <c r="B6" s="36">
        <v>17159</v>
      </c>
      <c r="C6" s="36">
        <v>233528</v>
      </c>
      <c r="D6" s="36">
        <v>250688</v>
      </c>
    </row>
    <row r="7" spans="1:4" x14ac:dyDescent="0.25">
      <c r="A7" s="67" t="s">
        <v>169</v>
      </c>
      <c r="B7" s="40">
        <v>0</v>
      </c>
      <c r="C7" s="40">
        <v>540947</v>
      </c>
      <c r="D7" s="40">
        <v>540947</v>
      </c>
    </row>
    <row r="8" spans="1:4" ht="15.75" customHeight="1" x14ac:dyDescent="0.25">
      <c r="A8" s="68" t="s">
        <v>170</v>
      </c>
      <c r="B8" s="36">
        <v>0</v>
      </c>
      <c r="C8" s="36">
        <v>61498</v>
      </c>
      <c r="D8" s="36">
        <v>61498</v>
      </c>
    </row>
    <row r="9" spans="1:4" x14ac:dyDescent="0.25">
      <c r="A9" s="68" t="s">
        <v>171</v>
      </c>
      <c r="B9" s="36">
        <v>0</v>
      </c>
      <c r="C9" s="36">
        <v>479449</v>
      </c>
      <c r="D9" s="36">
        <v>479449</v>
      </c>
    </row>
    <row r="10" spans="1:4" x14ac:dyDescent="0.25">
      <c r="A10" s="67" t="s">
        <v>84</v>
      </c>
      <c r="B10" s="40">
        <v>1929613</v>
      </c>
      <c r="C10" s="40">
        <v>5642187</v>
      </c>
      <c r="D10" s="40">
        <v>7571800</v>
      </c>
    </row>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C18" sqref="C18"/>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41" t="s">
        <v>163</v>
      </c>
      <c r="B1" s="41" t="s">
        <v>172</v>
      </c>
      <c r="C1" s="41" t="s">
        <v>173</v>
      </c>
      <c r="D1" s="41" t="s">
        <v>169</v>
      </c>
      <c r="E1" s="41" t="s">
        <v>84</v>
      </c>
    </row>
    <row r="2" spans="1:5" x14ac:dyDescent="0.25">
      <c r="A2" s="67" t="s">
        <v>174</v>
      </c>
      <c r="B2" s="40">
        <v>50558</v>
      </c>
      <c r="C2" s="40">
        <v>438882</v>
      </c>
      <c r="D2" s="40">
        <v>409801</v>
      </c>
      <c r="E2" s="40">
        <v>899241</v>
      </c>
    </row>
    <row r="3" spans="1:5" x14ac:dyDescent="0.25">
      <c r="A3" s="68" t="s">
        <v>167</v>
      </c>
      <c r="B3" s="36">
        <v>0</v>
      </c>
      <c r="C3" s="36">
        <v>0</v>
      </c>
      <c r="D3" s="36">
        <v>408205</v>
      </c>
      <c r="E3" s="36">
        <v>408205</v>
      </c>
    </row>
    <row r="4" spans="1:5" x14ac:dyDescent="0.25">
      <c r="A4" s="68" t="s">
        <v>175</v>
      </c>
      <c r="B4" s="46">
        <v>50558</v>
      </c>
      <c r="C4" s="46">
        <v>438882</v>
      </c>
      <c r="D4" s="46">
        <v>1596</v>
      </c>
      <c r="E4" s="36">
        <v>491036</v>
      </c>
    </row>
    <row r="5" spans="1:5" x14ac:dyDescent="0.25">
      <c r="A5" s="67" t="s">
        <v>176</v>
      </c>
      <c r="B5" s="40">
        <v>594830</v>
      </c>
      <c r="C5" s="40">
        <v>2140157</v>
      </c>
      <c r="D5" s="40">
        <v>3396625</v>
      </c>
      <c r="E5" s="40">
        <v>6131612</v>
      </c>
    </row>
    <row r="6" spans="1:5" x14ac:dyDescent="0.25">
      <c r="A6" s="68" t="s">
        <v>166</v>
      </c>
      <c r="B6" s="36">
        <v>0</v>
      </c>
      <c r="C6" s="36">
        <v>0</v>
      </c>
      <c r="D6" s="36">
        <v>117324</v>
      </c>
      <c r="E6" s="36">
        <v>117324</v>
      </c>
    </row>
    <row r="7" spans="1:5" x14ac:dyDescent="0.25">
      <c r="A7" s="68" t="s">
        <v>167</v>
      </c>
      <c r="B7" s="36">
        <v>0</v>
      </c>
      <c r="C7" s="36">
        <v>0</v>
      </c>
      <c r="D7" s="36">
        <v>2920339</v>
      </c>
      <c r="E7" s="36">
        <v>2920339</v>
      </c>
    </row>
    <row r="8" spans="1:5" x14ac:dyDescent="0.25">
      <c r="A8" s="68" t="s">
        <v>168</v>
      </c>
      <c r="B8" s="36">
        <v>594830</v>
      </c>
      <c r="C8" s="36">
        <v>2140157</v>
      </c>
      <c r="D8" s="36">
        <v>108274</v>
      </c>
      <c r="E8" s="36">
        <v>2843261</v>
      </c>
    </row>
    <row r="9" spans="1:5" x14ac:dyDescent="0.25">
      <c r="A9" s="68" t="s">
        <v>92</v>
      </c>
      <c r="B9" s="40">
        <v>0</v>
      </c>
      <c r="C9" s="36">
        <v>0</v>
      </c>
      <c r="D9" s="36">
        <v>250688</v>
      </c>
      <c r="E9" s="36">
        <v>250688</v>
      </c>
    </row>
    <row r="10" spans="1:5" x14ac:dyDescent="0.25">
      <c r="A10" s="67" t="s">
        <v>110</v>
      </c>
      <c r="B10" s="40">
        <v>0</v>
      </c>
      <c r="C10" s="40">
        <v>0</v>
      </c>
      <c r="D10" s="69">
        <v>540946</v>
      </c>
      <c r="E10" s="40">
        <v>540946</v>
      </c>
    </row>
    <row r="11" spans="1:5" x14ac:dyDescent="0.25">
      <c r="A11" s="70" t="s">
        <v>84</v>
      </c>
      <c r="B11" s="40">
        <v>645388</v>
      </c>
      <c r="C11" s="40">
        <v>2579039</v>
      </c>
      <c r="D11" s="40">
        <v>4347372</v>
      </c>
      <c r="E11" s="40">
        <v>7571799</v>
      </c>
    </row>
    <row r="12" spans="1:5" x14ac:dyDescent="0.25">
      <c r="A12" s="115" t="s">
        <v>177</v>
      </c>
      <c r="B12" s="116"/>
      <c r="C12" s="116"/>
      <c r="D12" s="116"/>
      <c r="E12" s="117"/>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K7" sqref="K7"/>
    </sheetView>
  </sheetViews>
  <sheetFormatPr defaultRowHeight="15" x14ac:dyDescent="0.25"/>
  <cols>
    <col min="1" max="1" width="20.7109375" style="30" customWidth="1"/>
    <col min="2" max="2" width="12" style="30" customWidth="1"/>
    <col min="3" max="4" width="11.7109375" style="30" customWidth="1"/>
    <col min="5" max="5" width="12.5703125" style="30" customWidth="1"/>
    <col min="6" max="6" width="12.28515625" style="30" customWidth="1"/>
    <col min="7" max="16384" width="9.140625" style="30"/>
  </cols>
  <sheetData>
    <row r="1" spans="1:6" s="25" customFormat="1" ht="20.25" customHeight="1" x14ac:dyDescent="0.2">
      <c r="A1" s="13"/>
      <c r="B1" s="14" t="s">
        <v>69</v>
      </c>
      <c r="C1" s="14" t="s">
        <v>70</v>
      </c>
      <c r="D1" s="14" t="s">
        <v>71</v>
      </c>
      <c r="E1" s="14" t="s">
        <v>72</v>
      </c>
      <c r="F1" s="14" t="s">
        <v>73</v>
      </c>
    </row>
    <row r="2" spans="1:6" s="25" customFormat="1" ht="12.75" x14ac:dyDescent="0.2">
      <c r="A2" s="16" t="s">
        <v>74</v>
      </c>
      <c r="B2" s="26">
        <v>25052</v>
      </c>
      <c r="C2" s="26">
        <v>21110</v>
      </c>
      <c r="D2" s="26">
        <v>27642</v>
      </c>
      <c r="E2" s="26">
        <v>36012</v>
      </c>
      <c r="F2" s="26">
        <v>25672</v>
      </c>
    </row>
    <row r="3" spans="1:6" s="25" customFormat="1" ht="12.75" x14ac:dyDescent="0.2">
      <c r="A3" s="18" t="s">
        <v>75</v>
      </c>
      <c r="B3" s="27">
        <v>20216</v>
      </c>
      <c r="C3" s="27">
        <v>16275</v>
      </c>
      <c r="D3" s="27">
        <v>22490</v>
      </c>
      <c r="E3" s="27">
        <v>30629</v>
      </c>
      <c r="F3" s="27">
        <v>20839</v>
      </c>
    </row>
    <row r="4" spans="1:6" s="25" customFormat="1" ht="12.75" x14ac:dyDescent="0.2">
      <c r="A4" s="18" t="s">
        <v>76</v>
      </c>
      <c r="B4" s="27">
        <v>4836</v>
      </c>
      <c r="C4" s="27">
        <v>4835</v>
      </c>
      <c r="D4" s="27">
        <v>5152</v>
      </c>
      <c r="E4" s="27">
        <v>5383</v>
      </c>
      <c r="F4" s="27">
        <v>4833</v>
      </c>
    </row>
    <row r="5" spans="1:6" s="25" customFormat="1" ht="12.75" x14ac:dyDescent="0.2">
      <c r="A5" s="28" t="s">
        <v>77</v>
      </c>
      <c r="B5" s="26">
        <v>820</v>
      </c>
      <c r="C5" s="26">
        <v>574</v>
      </c>
      <c r="D5" s="26">
        <v>872</v>
      </c>
      <c r="E5" s="26">
        <v>852</v>
      </c>
      <c r="F5" s="26">
        <v>1096</v>
      </c>
    </row>
    <row r="6" spans="1:6" s="25" customFormat="1" ht="12.75" x14ac:dyDescent="0.2">
      <c r="A6" s="18" t="s">
        <v>78</v>
      </c>
      <c r="B6" s="29">
        <v>0</v>
      </c>
      <c r="C6" s="29">
        <v>0</v>
      </c>
      <c r="D6" s="29">
        <v>0</v>
      </c>
      <c r="E6" s="29">
        <v>0</v>
      </c>
      <c r="F6" s="29">
        <v>0</v>
      </c>
    </row>
    <row r="7" spans="1:6" s="25" customFormat="1" ht="12.75" x14ac:dyDescent="0.2">
      <c r="A7" s="18" t="s">
        <v>76</v>
      </c>
      <c r="B7" s="27">
        <v>820</v>
      </c>
      <c r="C7" s="27">
        <v>574</v>
      </c>
      <c r="D7" s="27">
        <v>872</v>
      </c>
      <c r="E7" s="27">
        <v>852</v>
      </c>
      <c r="F7" s="27">
        <v>1096</v>
      </c>
    </row>
    <row r="8" spans="1:6" s="25" customFormat="1" ht="12.75" x14ac:dyDescent="0.2">
      <c r="A8" s="28" t="s">
        <v>79</v>
      </c>
      <c r="B8" s="26">
        <v>7903</v>
      </c>
      <c r="C8" s="26">
        <v>5985</v>
      </c>
      <c r="D8" s="26">
        <v>8623</v>
      </c>
      <c r="E8" s="26">
        <v>7016</v>
      </c>
      <c r="F8" s="26">
        <v>9240</v>
      </c>
    </row>
    <row r="9" spans="1:6" s="25" customFormat="1" ht="12.75" x14ac:dyDescent="0.2">
      <c r="A9" s="18" t="s">
        <v>78</v>
      </c>
      <c r="B9" s="27">
        <v>7290</v>
      </c>
      <c r="C9" s="27">
        <v>5130</v>
      </c>
      <c r="D9" s="27">
        <v>7647</v>
      </c>
      <c r="E9" s="27">
        <v>6249</v>
      </c>
      <c r="F9" s="27">
        <v>8550</v>
      </c>
    </row>
    <row r="10" spans="1:6" s="25" customFormat="1" ht="12.75" x14ac:dyDescent="0.2">
      <c r="A10" s="18" t="s">
        <v>76</v>
      </c>
      <c r="B10" s="27">
        <v>613</v>
      </c>
      <c r="C10" s="27">
        <v>855</v>
      </c>
      <c r="D10" s="27">
        <v>976</v>
      </c>
      <c r="E10" s="27">
        <v>767</v>
      </c>
      <c r="F10" s="27">
        <v>690</v>
      </c>
    </row>
    <row r="11" spans="1:6" s="25" customFormat="1" ht="12.75" x14ac:dyDescent="0.2">
      <c r="A11" s="20" t="s">
        <v>97</v>
      </c>
      <c r="B11" s="27" t="s">
        <v>81</v>
      </c>
      <c r="C11" s="27" t="s">
        <v>81</v>
      </c>
      <c r="D11" s="27" t="s">
        <v>81</v>
      </c>
      <c r="E11" s="27" t="s">
        <v>81</v>
      </c>
      <c r="F11" s="27" t="s">
        <v>81</v>
      </c>
    </row>
    <row r="12" spans="1:6" s="25" customFormat="1" ht="12.75" x14ac:dyDescent="0.2">
      <c r="A12" s="18" t="s">
        <v>78</v>
      </c>
      <c r="B12" s="23" t="s">
        <v>81</v>
      </c>
      <c r="C12" s="23" t="s">
        <v>81</v>
      </c>
      <c r="D12" s="23" t="s">
        <v>81</v>
      </c>
      <c r="E12" s="23" t="s">
        <v>81</v>
      </c>
      <c r="F12" s="23" t="s">
        <v>81</v>
      </c>
    </row>
    <row r="13" spans="1:6" s="25" customFormat="1" ht="12.75" x14ac:dyDescent="0.2">
      <c r="A13" s="18" t="s">
        <v>76</v>
      </c>
      <c r="B13" s="23" t="s">
        <v>81</v>
      </c>
      <c r="C13" s="23" t="s">
        <v>81</v>
      </c>
      <c r="D13" s="23" t="s">
        <v>81</v>
      </c>
      <c r="E13" s="23" t="s">
        <v>81</v>
      </c>
      <c r="F13" s="23" t="s">
        <v>81</v>
      </c>
    </row>
    <row r="14" spans="1:6" s="25" customFormat="1" ht="12.75" x14ac:dyDescent="0.2">
      <c r="A14" s="28" t="s">
        <v>98</v>
      </c>
      <c r="B14" s="24" t="s">
        <v>81</v>
      </c>
      <c r="C14" s="24" t="s">
        <v>81</v>
      </c>
      <c r="D14" s="24" t="s">
        <v>81</v>
      </c>
      <c r="E14" s="24" t="s">
        <v>81</v>
      </c>
      <c r="F14" s="24" t="s">
        <v>81</v>
      </c>
    </row>
    <row r="15" spans="1:6" s="25" customFormat="1" ht="12.75" x14ac:dyDescent="0.2">
      <c r="A15" s="18" t="s">
        <v>78</v>
      </c>
      <c r="B15" s="27" t="s">
        <v>81</v>
      </c>
      <c r="C15" s="27" t="s">
        <v>81</v>
      </c>
      <c r="D15" s="27" t="s">
        <v>81</v>
      </c>
      <c r="E15" s="27" t="s">
        <v>81</v>
      </c>
      <c r="F15" s="27" t="s">
        <v>81</v>
      </c>
    </row>
    <row r="16" spans="1:6" s="25" customFormat="1" ht="12.75" x14ac:dyDescent="0.2">
      <c r="A16" s="18" t="s">
        <v>76</v>
      </c>
      <c r="B16" s="27" t="s">
        <v>81</v>
      </c>
      <c r="C16" s="27" t="s">
        <v>81</v>
      </c>
      <c r="D16" s="27" t="s">
        <v>81</v>
      </c>
      <c r="E16" s="27" t="s">
        <v>81</v>
      </c>
      <c r="F16" s="27" t="s">
        <v>81</v>
      </c>
    </row>
    <row r="17" spans="1:6" s="25" customFormat="1" ht="12.75" x14ac:dyDescent="0.2">
      <c r="A17" s="28" t="s">
        <v>99</v>
      </c>
      <c r="B17" s="24" t="s">
        <v>81</v>
      </c>
      <c r="C17" s="24" t="s">
        <v>81</v>
      </c>
      <c r="D17" s="24" t="s">
        <v>81</v>
      </c>
      <c r="E17" s="24" t="s">
        <v>81</v>
      </c>
      <c r="F17" s="24" t="s">
        <v>81</v>
      </c>
    </row>
    <row r="18" spans="1:6" s="25" customFormat="1" ht="12.75" x14ac:dyDescent="0.2">
      <c r="A18" s="18" t="s">
        <v>78</v>
      </c>
      <c r="B18" s="27" t="s">
        <v>81</v>
      </c>
      <c r="C18" s="27" t="s">
        <v>81</v>
      </c>
      <c r="D18" s="27" t="s">
        <v>81</v>
      </c>
      <c r="E18" s="27" t="s">
        <v>81</v>
      </c>
      <c r="F18" s="27" t="s">
        <v>81</v>
      </c>
    </row>
    <row r="19" spans="1:6" s="25" customFormat="1" ht="12.75" x14ac:dyDescent="0.2">
      <c r="A19" s="18" t="s">
        <v>76</v>
      </c>
      <c r="B19" s="27" t="s">
        <v>81</v>
      </c>
      <c r="C19" s="27" t="s">
        <v>81</v>
      </c>
      <c r="D19" s="27" t="s">
        <v>81</v>
      </c>
      <c r="E19" s="27" t="s">
        <v>81</v>
      </c>
      <c r="F19" s="27" t="s">
        <v>81</v>
      </c>
    </row>
    <row r="20" spans="1:6" s="25" customFormat="1" ht="12.75" x14ac:dyDescent="0.2">
      <c r="A20" s="28" t="s">
        <v>84</v>
      </c>
      <c r="B20" s="26">
        <v>33775</v>
      </c>
      <c r="C20" s="26">
        <v>27668</v>
      </c>
      <c r="D20" s="26">
        <v>37136</v>
      </c>
      <c r="E20" s="26">
        <v>43879</v>
      </c>
      <c r="F20" s="26">
        <v>36007</v>
      </c>
    </row>
    <row r="21" spans="1:6" s="25" customFormat="1" ht="12.75" x14ac:dyDescent="0.2">
      <c r="A21" s="94"/>
      <c r="B21" s="95"/>
      <c r="C21" s="95"/>
      <c r="D21" s="95"/>
      <c r="E21" s="95"/>
      <c r="F21" s="96"/>
    </row>
    <row r="22" spans="1:6" s="25" customFormat="1" ht="54" customHeight="1" x14ac:dyDescent="0.2">
      <c r="A22" s="97" t="s">
        <v>100</v>
      </c>
      <c r="B22" s="97"/>
      <c r="C22" s="97"/>
      <c r="D22" s="97"/>
      <c r="E22" s="97"/>
      <c r="F22" s="97"/>
    </row>
    <row r="23" spans="1:6" s="25" customFormat="1" ht="15.95" customHeight="1" x14ac:dyDescent="0.2">
      <c r="A23" s="97" t="s">
        <v>95</v>
      </c>
      <c r="B23" s="97"/>
      <c r="C23" s="97"/>
      <c r="D23" s="97"/>
      <c r="E23" s="97"/>
      <c r="F23" s="97"/>
    </row>
    <row r="24" spans="1:6" s="25" customFormat="1" ht="15.95" customHeight="1" x14ac:dyDescent="0.2">
      <c r="A24" s="97" t="s">
        <v>87</v>
      </c>
      <c r="B24" s="97"/>
      <c r="C24" s="97"/>
      <c r="D24" s="97"/>
      <c r="E24" s="97"/>
      <c r="F24" s="97"/>
    </row>
    <row r="25" spans="1:6" s="25" customFormat="1" ht="15.95" customHeight="1" x14ac:dyDescent="0.2">
      <c r="A25" s="97" t="s">
        <v>88</v>
      </c>
      <c r="B25" s="97"/>
      <c r="C25" s="97"/>
      <c r="D25" s="97"/>
      <c r="E25" s="97"/>
      <c r="F25" s="97"/>
    </row>
    <row r="26" spans="1:6" ht="30" customHeight="1" x14ac:dyDescent="0.25">
      <c r="A26" s="80" t="s">
        <v>90</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11"/>
  <sheetViews>
    <sheetView workbookViewId="0">
      <selection activeCell="D16" sqref="D16"/>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178</v>
      </c>
      <c r="B1" s="118" t="s">
        <v>179</v>
      </c>
      <c r="C1" s="119"/>
      <c r="D1" s="118" t="s">
        <v>129</v>
      </c>
      <c r="E1" s="119"/>
    </row>
    <row r="2" spans="1:5" ht="15.75" x14ac:dyDescent="0.25">
      <c r="A2" s="41" t="s">
        <v>163</v>
      </c>
      <c r="B2" s="41" t="s">
        <v>164</v>
      </c>
      <c r="C2" s="41" t="s">
        <v>106</v>
      </c>
      <c r="D2" s="41" t="s">
        <v>130</v>
      </c>
      <c r="E2" s="41" t="s">
        <v>106</v>
      </c>
    </row>
    <row r="3" spans="1:5" x14ac:dyDescent="0.25">
      <c r="A3" s="67" t="s">
        <v>165</v>
      </c>
      <c r="B3" s="40">
        <v>3106353</v>
      </c>
      <c r="C3" s="40">
        <v>7983059</v>
      </c>
      <c r="D3" s="40">
        <v>752872</v>
      </c>
      <c r="E3" s="40">
        <v>2219422</v>
      </c>
    </row>
    <row r="4" spans="1:5" x14ac:dyDescent="0.25">
      <c r="A4" s="68" t="s">
        <v>166</v>
      </c>
      <c r="B4" s="36">
        <v>0</v>
      </c>
      <c r="C4" s="36">
        <v>186883</v>
      </c>
      <c r="D4" s="36">
        <v>0</v>
      </c>
      <c r="E4" s="36">
        <v>47765</v>
      </c>
    </row>
    <row r="5" spans="1:5" x14ac:dyDescent="0.25">
      <c r="A5" s="68" t="s">
        <v>167</v>
      </c>
      <c r="B5" s="36">
        <v>1520189</v>
      </c>
      <c r="C5" s="36">
        <v>3912803</v>
      </c>
      <c r="D5" s="36">
        <v>282291</v>
      </c>
      <c r="E5" s="36">
        <v>941804</v>
      </c>
    </row>
    <row r="6" spans="1:5" x14ac:dyDescent="0.25">
      <c r="A6" s="68" t="s">
        <v>168</v>
      </c>
      <c r="B6" s="36">
        <v>1558453</v>
      </c>
      <c r="C6" s="36">
        <v>3476810</v>
      </c>
      <c r="D6" s="36">
        <v>463974</v>
      </c>
      <c r="E6" s="36">
        <v>1169359</v>
      </c>
    </row>
    <row r="7" spans="1:5" x14ac:dyDescent="0.25">
      <c r="A7" s="68" t="s">
        <v>92</v>
      </c>
      <c r="B7" s="36">
        <v>27711</v>
      </c>
      <c r="C7" s="36">
        <v>406563</v>
      </c>
      <c r="D7" s="36">
        <v>6607</v>
      </c>
      <c r="E7" s="36">
        <v>60494</v>
      </c>
    </row>
    <row r="8" spans="1:5" x14ac:dyDescent="0.25">
      <c r="A8" s="67" t="s">
        <v>169</v>
      </c>
      <c r="B8" s="40">
        <v>0</v>
      </c>
      <c r="C8" s="40">
        <v>709138</v>
      </c>
      <c r="D8" s="40">
        <v>0</v>
      </c>
      <c r="E8" s="40">
        <v>372756</v>
      </c>
    </row>
    <row r="9" spans="1:5" ht="17.25" customHeight="1" x14ac:dyDescent="0.25">
      <c r="A9" s="68" t="s">
        <v>180</v>
      </c>
      <c r="B9" s="36">
        <v>0</v>
      </c>
      <c r="C9" s="36">
        <v>83530</v>
      </c>
      <c r="D9" s="36">
        <v>0</v>
      </c>
      <c r="E9" s="36">
        <v>39465</v>
      </c>
    </row>
    <row r="10" spans="1:5" ht="15.95" customHeight="1" x14ac:dyDescent="0.25">
      <c r="A10" s="68" t="s">
        <v>171</v>
      </c>
      <c r="B10" s="36">
        <v>0</v>
      </c>
      <c r="C10" s="36">
        <v>625608</v>
      </c>
      <c r="D10" s="36">
        <v>0</v>
      </c>
      <c r="E10" s="36">
        <v>333291</v>
      </c>
    </row>
    <row r="11" spans="1:5" ht="15.95" customHeight="1" x14ac:dyDescent="0.25">
      <c r="A11" s="70" t="s">
        <v>84</v>
      </c>
      <c r="B11" s="40">
        <v>3106353</v>
      </c>
      <c r="C11" s="40">
        <v>8692197</v>
      </c>
      <c r="D11" s="40">
        <v>752872</v>
      </c>
      <c r="E11" s="40">
        <v>2592178</v>
      </c>
    </row>
  </sheetData>
  <mergeCells count="2">
    <mergeCell ref="B1:C1"/>
    <mergeCell ref="D1:E1"/>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C24" sqref="C24"/>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6"/>
      <c r="B1" s="120" t="s">
        <v>179</v>
      </c>
      <c r="C1" s="120"/>
      <c r="D1" s="120"/>
      <c r="E1" s="120" t="s">
        <v>129</v>
      </c>
      <c r="F1" s="120"/>
      <c r="G1" s="120"/>
    </row>
    <row r="2" spans="1:7" ht="15.75" x14ac:dyDescent="0.25">
      <c r="A2" s="41" t="s">
        <v>163</v>
      </c>
      <c r="B2" s="41" t="s">
        <v>172</v>
      </c>
      <c r="C2" s="41" t="s">
        <v>173</v>
      </c>
      <c r="D2" s="41" t="s">
        <v>169</v>
      </c>
      <c r="E2" s="41" t="s">
        <v>181</v>
      </c>
      <c r="F2" s="41" t="s">
        <v>173</v>
      </c>
      <c r="G2" s="41" t="s">
        <v>169</v>
      </c>
    </row>
    <row r="3" spans="1:7" x14ac:dyDescent="0.25">
      <c r="A3" s="67" t="s">
        <v>174</v>
      </c>
      <c r="B3" s="40">
        <v>81682</v>
      </c>
      <c r="C3" s="40">
        <v>796132</v>
      </c>
      <c r="D3" s="40">
        <v>714292</v>
      </c>
      <c r="E3" s="40">
        <v>19434</v>
      </c>
      <c r="F3" s="40">
        <v>81631</v>
      </c>
      <c r="G3" s="40">
        <v>105310</v>
      </c>
    </row>
    <row r="4" spans="1:7" x14ac:dyDescent="0.25">
      <c r="A4" s="67" t="s">
        <v>176</v>
      </c>
      <c r="B4" s="40">
        <v>785249</v>
      </c>
      <c r="C4" s="40">
        <v>3199269</v>
      </c>
      <c r="D4" s="40">
        <v>5512787</v>
      </c>
      <c r="E4" s="40">
        <v>404412</v>
      </c>
      <c r="F4" s="40">
        <v>1081045</v>
      </c>
      <c r="G4" s="40">
        <v>1280462</v>
      </c>
    </row>
    <row r="5" spans="1:7" x14ac:dyDescent="0.25">
      <c r="A5" s="68" t="s">
        <v>166</v>
      </c>
      <c r="B5" s="36">
        <v>0</v>
      </c>
      <c r="C5" s="36">
        <v>0</v>
      </c>
      <c r="D5" s="36">
        <v>186883</v>
      </c>
      <c r="E5" s="36">
        <v>0</v>
      </c>
      <c r="F5" s="36">
        <v>0</v>
      </c>
      <c r="G5" s="36">
        <v>47765</v>
      </c>
    </row>
    <row r="6" spans="1:7" x14ac:dyDescent="0.25">
      <c r="A6" s="68" t="s">
        <v>167</v>
      </c>
      <c r="B6" s="36">
        <v>0</v>
      </c>
      <c r="C6" s="36">
        <v>0</v>
      </c>
      <c r="D6" s="36">
        <v>4721648</v>
      </c>
      <c r="E6" s="36">
        <v>0</v>
      </c>
      <c r="F6" s="36">
        <v>0</v>
      </c>
      <c r="G6" s="36">
        <v>1119030</v>
      </c>
    </row>
    <row r="7" spans="1:7" x14ac:dyDescent="0.25">
      <c r="A7" s="68" t="s">
        <v>168</v>
      </c>
      <c r="B7" s="46">
        <v>785249</v>
      </c>
      <c r="C7" s="46">
        <v>3199269</v>
      </c>
      <c r="D7" s="46">
        <v>169982</v>
      </c>
      <c r="E7" s="36">
        <v>404412</v>
      </c>
      <c r="F7" s="36">
        <v>1081045</v>
      </c>
      <c r="G7" s="36">
        <v>46566</v>
      </c>
    </row>
    <row r="8" spans="1:7" x14ac:dyDescent="0.25">
      <c r="A8" s="68" t="s">
        <v>92</v>
      </c>
      <c r="B8" s="36">
        <v>0</v>
      </c>
      <c r="C8" s="36">
        <v>0</v>
      </c>
      <c r="D8" s="36">
        <v>434274</v>
      </c>
      <c r="E8" s="36">
        <v>0</v>
      </c>
      <c r="F8" s="36">
        <v>0</v>
      </c>
      <c r="G8" s="36">
        <v>67101</v>
      </c>
    </row>
    <row r="9" spans="1:7" s="72" customFormat="1" x14ac:dyDescent="0.25">
      <c r="A9" s="67" t="s">
        <v>110</v>
      </c>
      <c r="B9" s="40">
        <v>0</v>
      </c>
      <c r="C9" s="40">
        <v>0</v>
      </c>
      <c r="D9" s="40">
        <v>709138</v>
      </c>
      <c r="E9" s="40">
        <v>0</v>
      </c>
      <c r="F9" s="40">
        <v>0</v>
      </c>
      <c r="G9" s="40">
        <v>372756</v>
      </c>
    </row>
    <row r="10" spans="1:7" x14ac:dyDescent="0.25">
      <c r="A10" s="70" t="s">
        <v>84</v>
      </c>
      <c r="B10" s="40">
        <v>866931</v>
      </c>
      <c r="C10" s="40">
        <v>3995401</v>
      </c>
      <c r="D10" s="40">
        <v>6936217</v>
      </c>
      <c r="E10" s="40">
        <v>423846</v>
      </c>
      <c r="F10" s="40">
        <v>1162676</v>
      </c>
      <c r="G10" s="40">
        <v>1758528</v>
      </c>
    </row>
    <row r="11" spans="1:7" x14ac:dyDescent="0.25">
      <c r="A11" s="115" t="s">
        <v>177</v>
      </c>
      <c r="B11" s="116"/>
      <c r="C11" s="116"/>
      <c r="D11" s="116"/>
      <c r="E11" s="116"/>
      <c r="F11" s="116"/>
      <c r="G11" s="117"/>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D10" sqref="D10"/>
    </sheetView>
  </sheetViews>
  <sheetFormatPr defaultRowHeight="15" x14ac:dyDescent="0.25"/>
  <cols>
    <col min="1" max="1" width="24.7109375" customWidth="1"/>
    <col min="2" max="4" width="14.7109375" customWidth="1"/>
  </cols>
  <sheetData>
    <row r="1" spans="1:4" ht="68.25" customHeight="1" x14ac:dyDescent="0.25">
      <c r="A1" s="105" t="s">
        <v>132</v>
      </c>
      <c r="B1" s="105"/>
      <c r="C1" s="105"/>
      <c r="D1" s="105"/>
    </row>
    <row r="2" spans="1:4" ht="18.75" customHeight="1" x14ac:dyDescent="0.25">
      <c r="A2" s="105" t="s">
        <v>133</v>
      </c>
      <c r="B2" s="105"/>
      <c r="C2" s="105"/>
      <c r="D2" s="105"/>
    </row>
    <row r="3" spans="1:4" x14ac:dyDescent="0.25">
      <c r="A3" s="105" t="s">
        <v>134</v>
      </c>
      <c r="B3" s="105"/>
      <c r="C3" s="105"/>
      <c r="D3" s="105"/>
    </row>
    <row r="4" spans="1:4" ht="15.75" x14ac:dyDescent="0.25">
      <c r="A4" s="111" t="s">
        <v>135</v>
      </c>
      <c r="B4" s="112"/>
      <c r="C4" s="112"/>
      <c r="D4" s="112"/>
    </row>
    <row r="5" spans="1:4" x14ac:dyDescent="0.25">
      <c r="A5" s="105" t="s">
        <v>136</v>
      </c>
      <c r="B5" s="105"/>
      <c r="C5" s="105"/>
      <c r="D5" s="105"/>
    </row>
    <row r="6" spans="1:4" x14ac:dyDescent="0.25">
      <c r="A6" s="105" t="s">
        <v>137</v>
      </c>
      <c r="B6" s="105"/>
      <c r="C6" s="105"/>
      <c r="D6" s="105"/>
    </row>
    <row r="7" spans="1:4" ht="18" customHeight="1" x14ac:dyDescent="0.25">
      <c r="A7" s="105" t="s">
        <v>138</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workbookViewId="0">
      <selection activeCell="D14" sqref="D14"/>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163</v>
      </c>
      <c r="B1" s="73" t="s">
        <v>164</v>
      </c>
      <c r="C1" s="73" t="s">
        <v>106</v>
      </c>
      <c r="D1" s="73" t="s">
        <v>84</v>
      </c>
    </row>
    <row r="2" spans="1:4" x14ac:dyDescent="0.25">
      <c r="A2" s="74" t="s">
        <v>174</v>
      </c>
      <c r="B2" s="40">
        <v>0</v>
      </c>
      <c r="C2" s="40">
        <v>19</v>
      </c>
      <c r="D2" s="40">
        <v>19</v>
      </c>
    </row>
    <row r="3" spans="1:4" x14ac:dyDescent="0.25">
      <c r="A3" s="75" t="s">
        <v>182</v>
      </c>
      <c r="B3" s="36">
        <v>0</v>
      </c>
      <c r="C3" s="36">
        <v>19</v>
      </c>
      <c r="D3" s="36">
        <v>19</v>
      </c>
    </row>
    <row r="4" spans="1:4" x14ac:dyDescent="0.25">
      <c r="A4" s="74" t="s">
        <v>176</v>
      </c>
      <c r="B4" s="40">
        <v>8526</v>
      </c>
      <c r="C4" s="40">
        <v>506</v>
      </c>
      <c r="D4" s="40">
        <v>9032</v>
      </c>
    </row>
    <row r="5" spans="1:4" x14ac:dyDescent="0.25">
      <c r="A5" s="75" t="s">
        <v>183</v>
      </c>
      <c r="B5" s="36">
        <v>4092</v>
      </c>
      <c r="C5" s="36">
        <v>155</v>
      </c>
      <c r="D5" s="36">
        <v>4247</v>
      </c>
    </row>
    <row r="6" spans="1:4" x14ac:dyDescent="0.25">
      <c r="A6" s="75" t="s">
        <v>175</v>
      </c>
      <c r="B6" s="36">
        <v>4434</v>
      </c>
      <c r="C6" s="36">
        <v>351</v>
      </c>
      <c r="D6" s="36">
        <v>4785</v>
      </c>
    </row>
    <row r="7" spans="1:4" x14ac:dyDescent="0.25">
      <c r="A7" s="74" t="s">
        <v>169</v>
      </c>
      <c r="B7" s="40">
        <v>24</v>
      </c>
      <c r="C7" s="40">
        <v>165</v>
      </c>
      <c r="D7" s="40">
        <v>189</v>
      </c>
    </row>
    <row r="8" spans="1:4" x14ac:dyDescent="0.25">
      <c r="A8" s="74" t="s">
        <v>84</v>
      </c>
      <c r="B8" s="40">
        <v>8550</v>
      </c>
      <c r="C8" s="40">
        <v>690</v>
      </c>
      <c r="D8" s="40">
        <v>9240</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E22" sqref="E22"/>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163</v>
      </c>
      <c r="B1" s="73" t="s">
        <v>172</v>
      </c>
      <c r="C1" s="73" t="s">
        <v>173</v>
      </c>
      <c r="D1" s="73" t="s">
        <v>169</v>
      </c>
      <c r="E1" s="73" t="s">
        <v>84</v>
      </c>
    </row>
    <row r="2" spans="1:5" x14ac:dyDescent="0.25">
      <c r="A2" s="74" t="s">
        <v>174</v>
      </c>
      <c r="B2" s="40">
        <v>10</v>
      </c>
      <c r="C2" s="40">
        <v>8</v>
      </c>
      <c r="D2" s="40">
        <v>1</v>
      </c>
      <c r="E2" s="40">
        <v>19</v>
      </c>
    </row>
    <row r="3" spans="1:5" x14ac:dyDescent="0.25">
      <c r="A3" s="74" t="s">
        <v>176</v>
      </c>
      <c r="B3" s="40">
        <v>2281</v>
      </c>
      <c r="C3" s="40">
        <v>2473</v>
      </c>
      <c r="D3" s="40">
        <v>4279</v>
      </c>
      <c r="E3" s="40">
        <v>9033</v>
      </c>
    </row>
    <row r="4" spans="1:5" x14ac:dyDescent="0.25">
      <c r="A4" s="74" t="s">
        <v>169</v>
      </c>
      <c r="B4" s="40">
        <v>0</v>
      </c>
      <c r="C4" s="40">
        <v>0</v>
      </c>
      <c r="D4" s="40">
        <v>189</v>
      </c>
      <c r="E4" s="40">
        <v>189</v>
      </c>
    </row>
    <row r="5" spans="1:5" x14ac:dyDescent="0.25">
      <c r="A5" s="76" t="s">
        <v>84</v>
      </c>
      <c r="B5" s="40">
        <v>2291</v>
      </c>
      <c r="C5" s="40">
        <v>2481</v>
      </c>
      <c r="D5" s="40">
        <v>4469</v>
      </c>
      <c r="E5" s="40">
        <v>9241</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D16" sqref="D16"/>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178</v>
      </c>
      <c r="B1" s="121" t="s">
        <v>179</v>
      </c>
      <c r="C1" s="121"/>
      <c r="D1" s="121" t="s">
        <v>129</v>
      </c>
      <c r="E1" s="121"/>
    </row>
    <row r="2" spans="1:5" x14ac:dyDescent="0.25">
      <c r="A2" s="73" t="s">
        <v>163</v>
      </c>
      <c r="B2" s="73" t="s">
        <v>164</v>
      </c>
      <c r="C2" s="73" t="s">
        <v>106</v>
      </c>
      <c r="D2" s="73" t="s">
        <v>130</v>
      </c>
      <c r="E2" s="73" t="s">
        <v>106</v>
      </c>
    </row>
    <row r="3" spans="1:5" x14ac:dyDescent="0.25">
      <c r="A3" s="74" t="s">
        <v>174</v>
      </c>
      <c r="B3" s="36">
        <v>0</v>
      </c>
      <c r="C3" s="36">
        <v>24</v>
      </c>
      <c r="D3" s="36">
        <v>0</v>
      </c>
      <c r="E3" s="53">
        <v>14</v>
      </c>
    </row>
    <row r="4" spans="1:5" x14ac:dyDescent="0.25">
      <c r="A4" s="74" t="s">
        <v>176</v>
      </c>
      <c r="B4" s="36">
        <v>7516</v>
      </c>
      <c r="C4" s="36">
        <v>573</v>
      </c>
      <c r="D4" s="36">
        <v>9535</v>
      </c>
      <c r="E4" s="53">
        <v>439</v>
      </c>
    </row>
    <row r="5" spans="1:5" x14ac:dyDescent="0.25">
      <c r="A5" s="74" t="s">
        <v>110</v>
      </c>
      <c r="B5" s="36">
        <v>31</v>
      </c>
      <c r="C5" s="36">
        <v>204</v>
      </c>
      <c r="D5" s="36">
        <v>17</v>
      </c>
      <c r="E5" s="36">
        <v>126</v>
      </c>
    </row>
    <row r="6" spans="1:5" ht="15.95" customHeight="1" x14ac:dyDescent="0.25">
      <c r="A6" s="76" t="s">
        <v>84</v>
      </c>
      <c r="B6" s="40">
        <v>7547</v>
      </c>
      <c r="C6" s="40">
        <v>801</v>
      </c>
      <c r="D6" s="40">
        <v>9552</v>
      </c>
      <c r="E6" s="40">
        <v>579</v>
      </c>
    </row>
    <row r="7" spans="1:5" ht="18" customHeight="1" x14ac:dyDescent="0.25">
      <c r="A7" s="107" t="s">
        <v>177</v>
      </c>
      <c r="B7" s="108"/>
      <c r="C7" s="108"/>
      <c r="D7" s="108"/>
      <c r="E7" s="109"/>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F25" sqref="F25"/>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178</v>
      </c>
      <c r="B1" s="121" t="s">
        <v>179</v>
      </c>
      <c r="C1" s="121"/>
      <c r="D1" s="121"/>
      <c r="E1" s="121" t="s">
        <v>129</v>
      </c>
      <c r="F1" s="121"/>
      <c r="G1" s="121"/>
    </row>
    <row r="2" spans="1:7" x14ac:dyDescent="0.25">
      <c r="A2" s="73" t="s">
        <v>163</v>
      </c>
      <c r="B2" s="73" t="s">
        <v>172</v>
      </c>
      <c r="C2" s="73" t="s">
        <v>173</v>
      </c>
      <c r="D2" s="73" t="s">
        <v>169</v>
      </c>
      <c r="E2" s="73" t="s">
        <v>181</v>
      </c>
      <c r="F2" s="73" t="s">
        <v>173</v>
      </c>
      <c r="G2" s="73" t="s">
        <v>169</v>
      </c>
    </row>
    <row r="3" spans="1:7" x14ac:dyDescent="0.25">
      <c r="A3" s="74" t="s">
        <v>174</v>
      </c>
      <c r="B3" s="36">
        <v>11</v>
      </c>
      <c r="C3" s="36">
        <v>12</v>
      </c>
      <c r="D3" s="36">
        <v>1</v>
      </c>
      <c r="E3" s="36">
        <v>9</v>
      </c>
      <c r="F3" s="36">
        <v>4</v>
      </c>
      <c r="G3" s="36">
        <v>1</v>
      </c>
    </row>
    <row r="4" spans="1:7" x14ac:dyDescent="0.25">
      <c r="A4" s="74" t="s">
        <v>176</v>
      </c>
      <c r="B4" s="36">
        <v>1622</v>
      </c>
      <c r="C4" s="36">
        <v>2003</v>
      </c>
      <c r="D4" s="36">
        <v>4464</v>
      </c>
      <c r="E4" s="36">
        <v>2939</v>
      </c>
      <c r="F4" s="36">
        <v>2942</v>
      </c>
      <c r="G4" s="36">
        <v>4093</v>
      </c>
    </row>
    <row r="5" spans="1:7" x14ac:dyDescent="0.25">
      <c r="A5" s="74" t="s">
        <v>110</v>
      </c>
      <c r="B5" s="36">
        <v>0</v>
      </c>
      <c r="C5" s="36">
        <v>0</v>
      </c>
      <c r="D5" s="36">
        <v>235</v>
      </c>
      <c r="E5" s="36">
        <v>0</v>
      </c>
      <c r="F5" s="36">
        <v>0</v>
      </c>
      <c r="G5" s="36">
        <v>143</v>
      </c>
    </row>
    <row r="6" spans="1:7" x14ac:dyDescent="0.25">
      <c r="A6" s="76" t="s">
        <v>84</v>
      </c>
      <c r="B6" s="40">
        <v>1633</v>
      </c>
      <c r="C6" s="40">
        <v>2015</v>
      </c>
      <c r="D6" s="40">
        <v>4700</v>
      </c>
      <c r="E6" s="40">
        <v>2948</v>
      </c>
      <c r="F6" s="40">
        <v>2946</v>
      </c>
      <c r="G6" s="40">
        <v>4237</v>
      </c>
    </row>
    <row r="7" spans="1:7" ht="19.5" customHeight="1" x14ac:dyDescent="0.25">
      <c r="A7" s="115" t="s">
        <v>177</v>
      </c>
      <c r="B7" s="116"/>
      <c r="C7" s="116"/>
      <c r="D7" s="116"/>
      <c r="E7" s="116"/>
      <c r="F7" s="116"/>
      <c r="G7" s="117"/>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148</v>
      </c>
      <c r="B1" s="114"/>
      <c r="C1" s="114"/>
      <c r="D1" s="114"/>
    </row>
    <row r="2" spans="1:4" ht="22.5" customHeight="1" x14ac:dyDescent="0.25">
      <c r="A2" s="105" t="s">
        <v>133</v>
      </c>
      <c r="B2" s="105"/>
      <c r="C2" s="105"/>
      <c r="D2" s="105"/>
    </row>
    <row r="3" spans="1:4" ht="18.75" customHeight="1" x14ac:dyDescent="0.25">
      <c r="A3" s="105" t="s">
        <v>134</v>
      </c>
      <c r="B3" s="105"/>
      <c r="C3" s="105"/>
      <c r="D3" s="105"/>
    </row>
    <row r="4" spans="1:4" ht="18.75" customHeight="1" x14ac:dyDescent="0.25">
      <c r="A4" s="111" t="s">
        <v>135</v>
      </c>
      <c r="B4" s="112"/>
      <c r="C4" s="112"/>
      <c r="D4" s="112"/>
    </row>
    <row r="5" spans="1:4" ht="18.75" customHeight="1" x14ac:dyDescent="0.25">
      <c r="A5" s="105" t="s">
        <v>136</v>
      </c>
      <c r="B5" s="105"/>
      <c r="C5" s="105"/>
      <c r="D5" s="105"/>
    </row>
    <row r="6" spans="1:4" ht="18" customHeight="1" x14ac:dyDescent="0.25">
      <c r="A6" s="105" t="s">
        <v>137</v>
      </c>
      <c r="B6" s="105"/>
      <c r="C6" s="105"/>
      <c r="D6" s="105"/>
    </row>
    <row r="7" spans="1:4" ht="22.5" customHeight="1" x14ac:dyDescent="0.25">
      <c r="A7" s="105" t="s">
        <v>138</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6"/>
  <sheetViews>
    <sheetView workbookViewId="0">
      <selection activeCell="D10" sqref="D10"/>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163</v>
      </c>
      <c r="B1" s="73" t="s">
        <v>164</v>
      </c>
      <c r="C1" s="73" t="s">
        <v>106</v>
      </c>
      <c r="D1" s="73" t="s">
        <v>84</v>
      </c>
    </row>
    <row r="2" spans="1:4" x14ac:dyDescent="0.25">
      <c r="A2" s="74" t="s">
        <v>174</v>
      </c>
      <c r="B2" s="40">
        <v>0</v>
      </c>
      <c r="C2" s="40">
        <v>996</v>
      </c>
      <c r="D2" s="40">
        <v>996</v>
      </c>
    </row>
    <row r="3" spans="1:4" x14ac:dyDescent="0.25">
      <c r="A3" s="74" t="s">
        <v>176</v>
      </c>
      <c r="B3" s="40">
        <v>337535</v>
      </c>
      <c r="C3" s="40">
        <v>32668</v>
      </c>
      <c r="D3" s="40">
        <v>370203</v>
      </c>
    </row>
    <row r="4" spans="1:4" x14ac:dyDescent="0.25">
      <c r="A4" s="74" t="s">
        <v>110</v>
      </c>
      <c r="B4" s="40">
        <v>5176</v>
      </c>
      <c r="C4" s="40">
        <v>27984</v>
      </c>
      <c r="D4" s="40">
        <v>33160</v>
      </c>
    </row>
    <row r="5" spans="1:4" x14ac:dyDescent="0.25">
      <c r="A5" s="77" t="s">
        <v>84</v>
      </c>
      <c r="B5" s="40">
        <v>342712</v>
      </c>
      <c r="C5" s="40">
        <v>61647</v>
      </c>
      <c r="D5" s="40">
        <v>404359</v>
      </c>
    </row>
    <row r="6" spans="1:4" ht="27" customHeight="1" x14ac:dyDescent="0.25">
      <c r="A6" s="106" t="s">
        <v>177</v>
      </c>
      <c r="B6" s="106"/>
      <c r="C6" s="106"/>
      <c r="D6" s="122"/>
    </row>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C9" sqref="C9"/>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163</v>
      </c>
      <c r="B1" s="73" t="s">
        <v>172</v>
      </c>
      <c r="C1" s="73" t="s">
        <v>173</v>
      </c>
      <c r="D1" s="73" t="s">
        <v>169</v>
      </c>
      <c r="E1" s="73" t="s">
        <v>84</v>
      </c>
    </row>
    <row r="2" spans="1:5" x14ac:dyDescent="0.25">
      <c r="A2" s="74" t="s">
        <v>184</v>
      </c>
      <c r="B2" s="40">
        <v>40635</v>
      </c>
      <c r="C2" s="40">
        <v>162107</v>
      </c>
      <c r="D2" s="40">
        <v>168457</v>
      </c>
      <c r="E2" s="40">
        <v>371199</v>
      </c>
    </row>
    <row r="3" spans="1:5" x14ac:dyDescent="0.25">
      <c r="A3" s="74" t="s">
        <v>110</v>
      </c>
      <c r="B3" s="40">
        <v>0</v>
      </c>
      <c r="C3" s="40">
        <v>0</v>
      </c>
      <c r="D3" s="40">
        <v>33160</v>
      </c>
      <c r="E3" s="40">
        <v>33160</v>
      </c>
    </row>
    <row r="4" spans="1:5" x14ac:dyDescent="0.25">
      <c r="A4" s="78" t="s">
        <v>84</v>
      </c>
      <c r="B4" s="40">
        <v>40635</v>
      </c>
      <c r="C4" s="40">
        <v>162107</v>
      </c>
      <c r="D4" s="40">
        <v>201617</v>
      </c>
      <c r="E4" s="40">
        <v>404359</v>
      </c>
    </row>
    <row r="5" spans="1:5" ht="15" customHeight="1" x14ac:dyDescent="0.25">
      <c r="A5" s="123" t="s">
        <v>177</v>
      </c>
      <c r="B5" s="123"/>
      <c r="C5" s="123"/>
      <c r="D5" s="123"/>
      <c r="E5" s="12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H6" sqref="H6"/>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31">
        <v>50104</v>
      </c>
      <c r="C2" s="31">
        <v>42219</v>
      </c>
      <c r="D2" s="31">
        <v>55283</v>
      </c>
      <c r="E2" s="31">
        <v>72023</v>
      </c>
      <c r="F2" s="31">
        <v>51343</v>
      </c>
    </row>
    <row r="3" spans="1:6" x14ac:dyDescent="0.25">
      <c r="A3" s="18" t="s">
        <v>91</v>
      </c>
      <c r="B3" s="32">
        <v>26465</v>
      </c>
      <c r="C3" s="32">
        <v>22263</v>
      </c>
      <c r="D3" s="32">
        <v>24741</v>
      </c>
      <c r="E3" s="32">
        <v>38015</v>
      </c>
      <c r="F3" s="32">
        <v>25860</v>
      </c>
    </row>
    <row r="4" spans="1:6" x14ac:dyDescent="0.25">
      <c r="A4" s="18" t="s">
        <v>92</v>
      </c>
      <c r="B4" s="32">
        <v>23639</v>
      </c>
      <c r="C4" s="32">
        <v>19956</v>
      </c>
      <c r="D4" s="32">
        <v>30542</v>
      </c>
      <c r="E4" s="32">
        <v>34008</v>
      </c>
      <c r="F4" s="32">
        <v>25483</v>
      </c>
    </row>
    <row r="5" spans="1:6" x14ac:dyDescent="0.25">
      <c r="A5" s="20" t="s">
        <v>77</v>
      </c>
      <c r="B5" s="31">
        <v>1640</v>
      </c>
      <c r="C5" s="31">
        <v>1148</v>
      </c>
      <c r="D5" s="31">
        <v>1744</v>
      </c>
      <c r="E5" s="31">
        <v>1704</v>
      </c>
      <c r="F5" s="31">
        <v>2192</v>
      </c>
    </row>
    <row r="6" spans="1:6" x14ac:dyDescent="0.25">
      <c r="A6" s="18" t="s">
        <v>93</v>
      </c>
      <c r="B6" s="32">
        <v>1239</v>
      </c>
      <c r="C6" s="32">
        <v>855</v>
      </c>
      <c r="D6" s="32">
        <v>1270</v>
      </c>
      <c r="E6" s="32">
        <v>1256</v>
      </c>
      <c r="F6" s="32">
        <v>1664</v>
      </c>
    </row>
    <row r="7" spans="1:6" x14ac:dyDescent="0.25">
      <c r="A7" s="18" t="s">
        <v>92</v>
      </c>
      <c r="B7" s="19">
        <v>401</v>
      </c>
      <c r="C7" s="19">
        <v>293</v>
      </c>
      <c r="D7" s="19">
        <v>474</v>
      </c>
      <c r="E7" s="19">
        <v>448</v>
      </c>
      <c r="F7" s="19">
        <v>528</v>
      </c>
    </row>
    <row r="8" spans="1:6" x14ac:dyDescent="0.25">
      <c r="A8" s="20" t="s">
        <v>79</v>
      </c>
      <c r="B8" s="31">
        <v>15806</v>
      </c>
      <c r="C8" s="31">
        <v>11969</v>
      </c>
      <c r="D8" s="31">
        <v>17245</v>
      </c>
      <c r="E8" s="31">
        <v>14031</v>
      </c>
      <c r="F8" s="31">
        <v>18479</v>
      </c>
    </row>
    <row r="9" spans="1:6" x14ac:dyDescent="0.25">
      <c r="A9" s="18" t="s">
        <v>93</v>
      </c>
      <c r="B9" s="32">
        <v>7734</v>
      </c>
      <c r="C9" s="32">
        <v>5692</v>
      </c>
      <c r="D9" s="32">
        <v>8074</v>
      </c>
      <c r="E9" s="32">
        <v>7325</v>
      </c>
      <c r="F9" s="32">
        <v>8348</v>
      </c>
    </row>
    <row r="10" spans="1:6" x14ac:dyDescent="0.25">
      <c r="A10" s="18" t="s">
        <v>92</v>
      </c>
      <c r="B10" s="32">
        <v>8072</v>
      </c>
      <c r="C10" s="32">
        <v>6277</v>
      </c>
      <c r="D10" s="32">
        <v>9171</v>
      </c>
      <c r="E10" s="32">
        <v>6706</v>
      </c>
      <c r="F10" s="32">
        <v>10131</v>
      </c>
    </row>
    <row r="11" spans="1:6" x14ac:dyDescent="0.25">
      <c r="A11" s="20" t="s">
        <v>97</v>
      </c>
      <c r="B11" s="24" t="s">
        <v>81</v>
      </c>
      <c r="C11" s="24" t="s">
        <v>81</v>
      </c>
      <c r="D11" s="24" t="s">
        <v>81</v>
      </c>
      <c r="E11" s="24" t="s">
        <v>81</v>
      </c>
      <c r="F11" s="24" t="s">
        <v>81</v>
      </c>
    </row>
    <row r="12" spans="1:6" x14ac:dyDescent="0.25">
      <c r="A12" s="18" t="s">
        <v>93</v>
      </c>
      <c r="B12" s="23" t="s">
        <v>81</v>
      </c>
      <c r="C12" s="23" t="s">
        <v>81</v>
      </c>
      <c r="D12" s="23" t="s">
        <v>81</v>
      </c>
      <c r="E12" s="23" t="s">
        <v>81</v>
      </c>
      <c r="F12" s="23" t="s">
        <v>81</v>
      </c>
    </row>
    <row r="13" spans="1:6" x14ac:dyDescent="0.25">
      <c r="A13" s="18" t="s">
        <v>92</v>
      </c>
      <c r="B13" s="23" t="s">
        <v>81</v>
      </c>
      <c r="C13" s="23" t="s">
        <v>81</v>
      </c>
      <c r="D13" s="23" t="s">
        <v>81</v>
      </c>
      <c r="E13" s="23" t="s">
        <v>81</v>
      </c>
      <c r="F13" s="23" t="s">
        <v>81</v>
      </c>
    </row>
    <row r="14" spans="1:6" x14ac:dyDescent="0.25">
      <c r="A14" s="20" t="s">
        <v>98</v>
      </c>
      <c r="B14" s="24" t="s">
        <v>81</v>
      </c>
      <c r="C14" s="24" t="s">
        <v>81</v>
      </c>
      <c r="D14" s="24" t="s">
        <v>81</v>
      </c>
      <c r="E14" s="24" t="s">
        <v>81</v>
      </c>
      <c r="F14" s="24" t="s">
        <v>81</v>
      </c>
    </row>
    <row r="15" spans="1:6" x14ac:dyDescent="0.25">
      <c r="A15" s="18" t="s">
        <v>93</v>
      </c>
      <c r="B15" s="23" t="s">
        <v>81</v>
      </c>
      <c r="C15" s="23" t="s">
        <v>81</v>
      </c>
      <c r="D15" s="23" t="s">
        <v>81</v>
      </c>
      <c r="E15" s="23" t="s">
        <v>81</v>
      </c>
      <c r="F15" s="23" t="s">
        <v>81</v>
      </c>
    </row>
    <row r="16" spans="1:6" x14ac:dyDescent="0.25">
      <c r="A16" s="18" t="s">
        <v>92</v>
      </c>
      <c r="B16" s="23" t="s">
        <v>81</v>
      </c>
      <c r="C16" s="23" t="s">
        <v>81</v>
      </c>
      <c r="D16" s="23" t="s">
        <v>81</v>
      </c>
      <c r="E16" s="23" t="s">
        <v>81</v>
      </c>
      <c r="F16" s="23" t="s">
        <v>81</v>
      </c>
    </row>
    <row r="17" spans="1:6" x14ac:dyDescent="0.25">
      <c r="A17" s="20" t="s">
        <v>99</v>
      </c>
      <c r="B17" s="24" t="s">
        <v>81</v>
      </c>
      <c r="C17" s="24" t="s">
        <v>81</v>
      </c>
      <c r="D17" s="24" t="s">
        <v>81</v>
      </c>
      <c r="E17" s="24" t="s">
        <v>81</v>
      </c>
      <c r="F17" s="24" t="s">
        <v>81</v>
      </c>
    </row>
    <row r="18" spans="1:6" x14ac:dyDescent="0.25">
      <c r="A18" s="18" t="s">
        <v>93</v>
      </c>
      <c r="B18" s="32" t="s">
        <v>81</v>
      </c>
      <c r="C18" s="32" t="s">
        <v>81</v>
      </c>
      <c r="D18" s="32" t="s">
        <v>81</v>
      </c>
      <c r="E18" s="32" t="s">
        <v>81</v>
      </c>
      <c r="F18" s="32" t="s">
        <v>81</v>
      </c>
    </row>
    <row r="19" spans="1:6" x14ac:dyDescent="0.25">
      <c r="A19" s="18" t="s">
        <v>92</v>
      </c>
      <c r="B19" s="32" t="s">
        <v>81</v>
      </c>
      <c r="C19" s="32" t="s">
        <v>81</v>
      </c>
      <c r="D19" s="32" t="s">
        <v>81</v>
      </c>
      <c r="E19" s="32" t="s">
        <v>81</v>
      </c>
      <c r="F19" s="32" t="s">
        <v>81</v>
      </c>
    </row>
    <row r="20" spans="1:6" x14ac:dyDescent="0.25">
      <c r="A20" s="20" t="s">
        <v>84</v>
      </c>
      <c r="B20" s="31">
        <v>67550</v>
      </c>
      <c r="C20" s="31">
        <v>55336</v>
      </c>
      <c r="D20" s="31">
        <v>74272</v>
      </c>
      <c r="E20" s="31">
        <v>87758</v>
      </c>
      <c r="F20" s="31">
        <v>72014</v>
      </c>
    </row>
    <row r="21" spans="1:6" x14ac:dyDescent="0.25">
      <c r="A21" s="90"/>
      <c r="B21" s="91"/>
      <c r="C21" s="91"/>
      <c r="D21" s="91"/>
      <c r="E21" s="91"/>
      <c r="F21" s="92"/>
    </row>
    <row r="22" spans="1:6" ht="108" customHeight="1" x14ac:dyDescent="0.25">
      <c r="A22" s="98" t="s">
        <v>101</v>
      </c>
      <c r="B22" s="99"/>
      <c r="C22" s="99"/>
      <c r="D22" s="99"/>
      <c r="E22" s="99"/>
      <c r="F22" s="100"/>
    </row>
    <row r="23" spans="1:6" ht="15" customHeight="1" x14ac:dyDescent="0.25">
      <c r="A23" s="98" t="s">
        <v>95</v>
      </c>
      <c r="B23" s="99"/>
      <c r="C23" s="99"/>
      <c r="D23" s="99"/>
      <c r="E23" s="99"/>
      <c r="F23" s="100"/>
    </row>
    <row r="24" spans="1:6" ht="18.75" customHeight="1" x14ac:dyDescent="0.25">
      <c r="A24" s="98" t="s">
        <v>96</v>
      </c>
      <c r="B24" s="99"/>
      <c r="C24" s="99"/>
      <c r="D24" s="99"/>
      <c r="E24" s="99"/>
      <c r="F24" s="100"/>
    </row>
    <row r="25" spans="1:6" ht="18" customHeight="1" x14ac:dyDescent="0.25">
      <c r="A25" s="98" t="s">
        <v>88</v>
      </c>
      <c r="B25" s="99"/>
      <c r="C25" s="99"/>
      <c r="D25" s="99"/>
      <c r="E25" s="99"/>
      <c r="F25" s="100"/>
    </row>
    <row r="26" spans="1:6" ht="30" customHeight="1" x14ac:dyDescent="0.25">
      <c r="A26" s="80" t="s">
        <v>90</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B10" sqref="B10"/>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c r="B1" s="121" t="s">
        <v>179</v>
      </c>
      <c r="C1" s="121"/>
      <c r="D1" s="121" t="s">
        <v>129</v>
      </c>
      <c r="E1" s="121"/>
    </row>
    <row r="2" spans="1:5" x14ac:dyDescent="0.25">
      <c r="A2" s="73" t="s">
        <v>163</v>
      </c>
      <c r="B2" s="73" t="s">
        <v>164</v>
      </c>
      <c r="C2" s="73" t="s">
        <v>106</v>
      </c>
      <c r="D2" s="73" t="s">
        <v>130</v>
      </c>
      <c r="E2" s="73" t="s">
        <v>106</v>
      </c>
    </row>
    <row r="3" spans="1:5" ht="15.95" customHeight="1" x14ac:dyDescent="0.25">
      <c r="A3" s="76" t="s">
        <v>84</v>
      </c>
      <c r="B3" s="40">
        <v>375966</v>
      </c>
      <c r="C3" s="40">
        <v>73252</v>
      </c>
      <c r="D3" s="40">
        <v>309458</v>
      </c>
      <c r="E3" s="40">
        <v>50043</v>
      </c>
    </row>
    <row r="4" spans="1:5" ht="18.75" customHeight="1" x14ac:dyDescent="0.25">
      <c r="A4" s="123" t="s">
        <v>177</v>
      </c>
      <c r="B4" s="123"/>
      <c r="C4" s="123"/>
      <c r="D4" s="123"/>
      <c r="E4" s="123"/>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C10" sqref="C10"/>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178</v>
      </c>
      <c r="B1" s="121" t="s">
        <v>179</v>
      </c>
      <c r="C1" s="121"/>
      <c r="D1" s="121"/>
      <c r="E1" s="121" t="s">
        <v>129</v>
      </c>
      <c r="F1" s="121"/>
      <c r="G1" s="121"/>
    </row>
    <row r="2" spans="1:7" x14ac:dyDescent="0.25">
      <c r="A2" s="73" t="s">
        <v>163</v>
      </c>
      <c r="B2" s="73" t="s">
        <v>172</v>
      </c>
      <c r="C2" s="73" t="s">
        <v>173</v>
      </c>
      <c r="D2" s="73" t="s">
        <v>169</v>
      </c>
      <c r="E2" s="73" t="s">
        <v>181</v>
      </c>
      <c r="F2" s="73" t="s">
        <v>173</v>
      </c>
      <c r="G2" s="73" t="s">
        <v>169</v>
      </c>
    </row>
    <row r="3" spans="1:7" x14ac:dyDescent="0.25">
      <c r="A3" s="74" t="s">
        <v>184</v>
      </c>
      <c r="B3" s="40">
        <v>35787</v>
      </c>
      <c r="C3" s="40">
        <v>155381</v>
      </c>
      <c r="D3" s="40">
        <v>210977</v>
      </c>
      <c r="E3" s="40">
        <v>45483</v>
      </c>
      <c r="F3" s="40">
        <v>168833</v>
      </c>
      <c r="G3" s="40">
        <v>125935</v>
      </c>
    </row>
    <row r="4" spans="1:7" x14ac:dyDescent="0.25">
      <c r="A4" s="74" t="s">
        <v>110</v>
      </c>
      <c r="B4" s="36">
        <v>0</v>
      </c>
      <c r="C4" s="36">
        <v>0</v>
      </c>
      <c r="D4" s="40">
        <v>47071</v>
      </c>
      <c r="E4" s="40">
        <v>0</v>
      </c>
      <c r="F4" s="40">
        <v>0</v>
      </c>
      <c r="G4" s="40">
        <v>19248</v>
      </c>
    </row>
    <row r="5" spans="1:7" x14ac:dyDescent="0.25">
      <c r="A5" s="76" t="s">
        <v>84</v>
      </c>
      <c r="B5" s="40">
        <v>35787</v>
      </c>
      <c r="C5" s="40">
        <v>155381</v>
      </c>
      <c r="D5" s="40">
        <v>258048</v>
      </c>
      <c r="E5" s="40">
        <v>45483</v>
      </c>
      <c r="F5" s="40">
        <v>168833</v>
      </c>
      <c r="G5" s="40">
        <v>145183</v>
      </c>
    </row>
    <row r="6" spans="1:7" ht="20.25" customHeight="1" x14ac:dyDescent="0.25">
      <c r="A6" s="115" t="s">
        <v>177</v>
      </c>
      <c r="B6" s="116"/>
      <c r="C6" s="116"/>
      <c r="D6" s="116"/>
      <c r="E6" s="116"/>
      <c r="F6" s="116"/>
      <c r="G6" s="117"/>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153</v>
      </c>
      <c r="B1" s="105"/>
      <c r="C1" s="105"/>
      <c r="D1" s="105"/>
    </row>
    <row r="2" spans="1:4" ht="15" customHeight="1" x14ac:dyDescent="0.25">
      <c r="A2" s="105" t="s">
        <v>133</v>
      </c>
      <c r="B2" s="105"/>
      <c r="C2" s="105"/>
      <c r="D2" s="105"/>
    </row>
    <row r="3" spans="1:4" ht="15" customHeight="1" x14ac:dyDescent="0.25">
      <c r="A3" s="105" t="s">
        <v>134</v>
      </c>
      <c r="B3" s="105"/>
      <c r="C3" s="105"/>
      <c r="D3" s="105"/>
    </row>
    <row r="4" spans="1:4" ht="15.75" x14ac:dyDescent="0.25">
      <c r="A4" s="111" t="s">
        <v>135</v>
      </c>
      <c r="B4" s="112"/>
      <c r="C4" s="112"/>
      <c r="D4" s="112"/>
    </row>
    <row r="5" spans="1:4" ht="15" customHeight="1" x14ac:dyDescent="0.25">
      <c r="A5" s="105" t="s">
        <v>136</v>
      </c>
      <c r="B5" s="105"/>
      <c r="C5" s="105"/>
      <c r="D5" s="105"/>
    </row>
    <row r="6" spans="1:4" ht="15" customHeight="1" x14ac:dyDescent="0.25">
      <c r="A6" s="105" t="s">
        <v>137</v>
      </c>
      <c r="B6" s="105"/>
      <c r="C6" s="105"/>
      <c r="D6" s="105"/>
    </row>
    <row r="7" spans="1:4" ht="15" customHeight="1" x14ac:dyDescent="0.25">
      <c r="A7" s="105" t="s">
        <v>138</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G3" sqref="G3"/>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34" t="s">
        <v>185</v>
      </c>
      <c r="B1" s="14" t="s">
        <v>69</v>
      </c>
      <c r="C1" s="14" t="s">
        <v>70</v>
      </c>
      <c r="D1" s="14" t="s">
        <v>71</v>
      </c>
      <c r="E1" s="14" t="s">
        <v>72</v>
      </c>
      <c r="F1" s="14" t="s">
        <v>73</v>
      </c>
    </row>
    <row r="2" spans="1:7" x14ac:dyDescent="0.25">
      <c r="A2" s="20" t="s">
        <v>186</v>
      </c>
      <c r="B2" s="22">
        <f>0.85*5200000</f>
        <v>4420000</v>
      </c>
      <c r="C2" s="22">
        <f>0.85*5200000</f>
        <v>4420000</v>
      </c>
      <c r="D2" s="22">
        <f>0.85*5200000</f>
        <v>4420000</v>
      </c>
      <c r="E2" s="22">
        <f>0.85*5200000</f>
        <v>4420000</v>
      </c>
      <c r="F2" s="22">
        <f>0.85*5200000</f>
        <v>4420000</v>
      </c>
    </row>
    <row r="3" spans="1:7" x14ac:dyDescent="0.25">
      <c r="A3" s="18" t="s">
        <v>63</v>
      </c>
      <c r="B3" s="19" t="s">
        <v>81</v>
      </c>
      <c r="C3" s="19" t="s">
        <v>81</v>
      </c>
      <c r="D3" s="19" t="s">
        <v>81</v>
      </c>
      <c r="E3" s="19" t="s">
        <v>81</v>
      </c>
      <c r="F3" s="19" t="s">
        <v>81</v>
      </c>
    </row>
    <row r="4" spans="1:7" x14ac:dyDescent="0.25">
      <c r="A4" s="18" t="s">
        <v>187</v>
      </c>
      <c r="B4" s="19" t="s">
        <v>81</v>
      </c>
      <c r="C4" s="19" t="s">
        <v>81</v>
      </c>
      <c r="D4" s="19" t="s">
        <v>81</v>
      </c>
      <c r="E4" s="19" t="s">
        <v>81</v>
      </c>
      <c r="F4" s="19" t="s">
        <v>81</v>
      </c>
    </row>
    <row r="5" spans="1:7" x14ac:dyDescent="0.25">
      <c r="A5" s="18" t="s">
        <v>188</v>
      </c>
      <c r="B5" s="19" t="s">
        <v>81</v>
      </c>
      <c r="C5" s="19" t="s">
        <v>81</v>
      </c>
      <c r="D5" s="19" t="s">
        <v>81</v>
      </c>
      <c r="E5" s="19" t="s">
        <v>81</v>
      </c>
      <c r="F5" s="19" t="s">
        <v>81</v>
      </c>
    </row>
    <row r="6" spans="1:7" x14ac:dyDescent="0.25">
      <c r="A6" s="18" t="s">
        <v>189</v>
      </c>
      <c r="B6" s="19" t="s">
        <v>81</v>
      </c>
      <c r="C6" s="19" t="s">
        <v>81</v>
      </c>
      <c r="D6" s="19" t="s">
        <v>81</v>
      </c>
      <c r="E6" s="19" t="s">
        <v>81</v>
      </c>
      <c r="F6" s="19" t="s">
        <v>81</v>
      </c>
    </row>
    <row r="7" spans="1:7" x14ac:dyDescent="0.25">
      <c r="A7" s="37" t="s">
        <v>190</v>
      </c>
      <c r="B7" s="19" t="s">
        <v>81</v>
      </c>
      <c r="C7" s="19" t="s">
        <v>81</v>
      </c>
      <c r="D7" s="19" t="s">
        <v>81</v>
      </c>
      <c r="E7" s="19" t="s">
        <v>81</v>
      </c>
      <c r="F7" s="19" t="s">
        <v>81</v>
      </c>
      <c r="G7" s="51"/>
    </row>
    <row r="8" spans="1:7" ht="23.25" customHeight="1" x14ac:dyDescent="0.25">
      <c r="A8" s="43" t="s">
        <v>84</v>
      </c>
      <c r="B8" s="50">
        <f t="shared" ref="B8:F8" si="0">B2</f>
        <v>4420000</v>
      </c>
      <c r="C8" s="50">
        <f t="shared" si="0"/>
        <v>4420000</v>
      </c>
      <c r="D8" s="50">
        <f t="shared" si="0"/>
        <v>4420000</v>
      </c>
      <c r="E8" s="50">
        <f t="shared" si="0"/>
        <v>4420000</v>
      </c>
      <c r="F8" s="50">
        <f t="shared" si="0"/>
        <v>4420000</v>
      </c>
    </row>
    <row r="9" spans="1:7" ht="18" customHeight="1" x14ac:dyDescent="0.25">
      <c r="A9" s="124" t="s">
        <v>191</v>
      </c>
      <c r="B9" s="125"/>
      <c r="C9" s="125"/>
      <c r="D9" s="125"/>
      <c r="E9" s="125"/>
      <c r="F9" s="126"/>
    </row>
    <row r="10" spans="1:7" ht="16.5" customHeight="1" x14ac:dyDescent="0.25">
      <c r="A10" s="127" t="s">
        <v>192</v>
      </c>
      <c r="B10" s="128"/>
      <c r="C10" s="128"/>
      <c r="D10" s="128"/>
      <c r="E10" s="128"/>
      <c r="F10" s="129"/>
    </row>
    <row r="11" spans="1:7" ht="15" customHeight="1" x14ac:dyDescent="0.25">
      <c r="A11" s="127" t="s">
        <v>193</v>
      </c>
      <c r="B11" s="128"/>
      <c r="C11" s="128"/>
      <c r="D11" s="128"/>
      <c r="E11" s="128"/>
      <c r="F11" s="129"/>
    </row>
    <row r="12" spans="1:7" ht="15.75" customHeight="1" x14ac:dyDescent="0.25">
      <c r="A12" s="127" t="s">
        <v>88</v>
      </c>
      <c r="B12" s="128"/>
      <c r="C12" s="128"/>
      <c r="D12" s="128"/>
      <c r="E12" s="128"/>
      <c r="F12" s="129"/>
    </row>
    <row r="13" spans="1:7" ht="24.75" customHeight="1" x14ac:dyDescent="0.25">
      <c r="A13" s="130" t="s">
        <v>90</v>
      </c>
      <c r="B13" s="131"/>
      <c r="C13" s="131"/>
      <c r="D13" s="131"/>
      <c r="E13" s="131"/>
      <c r="F13" s="132"/>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I3" sqref="I3"/>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185</v>
      </c>
      <c r="B1" s="14" t="s">
        <v>69</v>
      </c>
      <c r="C1" s="14" t="s">
        <v>70</v>
      </c>
      <c r="D1" s="14" t="s">
        <v>71</v>
      </c>
      <c r="E1" s="14" t="s">
        <v>72</v>
      </c>
      <c r="F1" s="14" t="s">
        <v>73</v>
      </c>
    </row>
    <row r="2" spans="1:6" x14ac:dyDescent="0.25">
      <c r="A2" s="79" t="s">
        <v>194</v>
      </c>
      <c r="B2" s="22">
        <f>0.85*2000000</f>
        <v>1700000</v>
      </c>
      <c r="C2" s="22">
        <f>0.85*2000000</f>
        <v>1700000</v>
      </c>
      <c r="D2" s="22">
        <f>0.85*2000000</f>
        <v>1700000</v>
      </c>
      <c r="E2" s="22">
        <f>0.85*2000000</f>
        <v>1700000</v>
      </c>
      <c r="F2" s="22">
        <f>0.85*2000000</f>
        <v>1700000</v>
      </c>
    </row>
    <row r="3" spans="1:6" x14ac:dyDescent="0.25">
      <c r="A3" s="35" t="s">
        <v>195</v>
      </c>
      <c r="B3" s="36" t="s">
        <v>81</v>
      </c>
      <c r="C3" s="36" t="s">
        <v>81</v>
      </c>
      <c r="D3" s="36" t="s">
        <v>81</v>
      </c>
      <c r="E3" s="36" t="s">
        <v>81</v>
      </c>
      <c r="F3" s="36" t="s">
        <v>81</v>
      </c>
    </row>
    <row r="4" spans="1:6" x14ac:dyDescent="0.25">
      <c r="A4" s="37" t="s">
        <v>176</v>
      </c>
      <c r="B4" s="36" t="s">
        <v>81</v>
      </c>
      <c r="C4" s="36" t="s">
        <v>81</v>
      </c>
      <c r="D4" s="36" t="s">
        <v>81</v>
      </c>
      <c r="E4" s="36" t="s">
        <v>81</v>
      </c>
      <c r="F4" s="36" t="s">
        <v>81</v>
      </c>
    </row>
    <row r="5" spans="1:6" x14ac:dyDescent="0.25">
      <c r="A5" s="37" t="s">
        <v>196</v>
      </c>
      <c r="B5" s="36" t="s">
        <v>81</v>
      </c>
      <c r="C5" s="36" t="s">
        <v>81</v>
      </c>
      <c r="D5" s="36" t="s">
        <v>81</v>
      </c>
      <c r="E5" s="36" t="s">
        <v>81</v>
      </c>
      <c r="F5" s="36" t="s">
        <v>81</v>
      </c>
    </row>
    <row r="6" spans="1:6" x14ac:dyDescent="0.25">
      <c r="A6" s="37" t="s">
        <v>197</v>
      </c>
      <c r="B6" s="36" t="s">
        <v>81</v>
      </c>
      <c r="C6" s="36" t="s">
        <v>81</v>
      </c>
      <c r="D6" s="36" t="s">
        <v>81</v>
      </c>
      <c r="E6" s="36" t="s">
        <v>81</v>
      </c>
      <c r="F6" s="36" t="s">
        <v>81</v>
      </c>
    </row>
    <row r="7" spans="1:6" x14ac:dyDescent="0.25">
      <c r="A7" s="38" t="s">
        <v>198</v>
      </c>
      <c r="B7" s="36" t="s">
        <v>81</v>
      </c>
      <c r="C7" s="36" t="s">
        <v>81</v>
      </c>
      <c r="D7" s="36" t="s">
        <v>81</v>
      </c>
      <c r="E7" s="36" t="s">
        <v>81</v>
      </c>
      <c r="F7" s="36" t="s">
        <v>81</v>
      </c>
    </row>
    <row r="8" spans="1:6" x14ac:dyDescent="0.25">
      <c r="A8" s="39" t="s">
        <v>84</v>
      </c>
      <c r="B8" s="40">
        <f t="shared" ref="B8:F8" si="0">B2</f>
        <v>1700000</v>
      </c>
      <c r="C8" s="40">
        <f t="shared" si="0"/>
        <v>1700000</v>
      </c>
      <c r="D8" s="40">
        <f t="shared" si="0"/>
        <v>1700000</v>
      </c>
      <c r="E8" s="40">
        <f t="shared" si="0"/>
        <v>1700000</v>
      </c>
      <c r="F8" s="40">
        <f t="shared" si="0"/>
        <v>1700000</v>
      </c>
    </row>
    <row r="9" spans="1:6" ht="27" customHeight="1" x14ac:dyDescent="0.25">
      <c r="A9" s="133" t="s">
        <v>199</v>
      </c>
      <c r="B9" s="133"/>
      <c r="C9" s="133"/>
      <c r="D9" s="133"/>
      <c r="E9" s="133"/>
      <c r="F9" s="133"/>
    </row>
    <row r="10" spans="1:6" ht="14.25" customHeight="1" x14ac:dyDescent="0.25">
      <c r="A10" s="133" t="s">
        <v>192</v>
      </c>
      <c r="B10" s="133"/>
      <c r="C10" s="133"/>
      <c r="D10" s="133"/>
      <c r="E10" s="133"/>
      <c r="F10" s="133"/>
    </row>
    <row r="11" spans="1:6" ht="15.75" customHeight="1" x14ac:dyDescent="0.25">
      <c r="A11" s="133" t="s">
        <v>200</v>
      </c>
      <c r="B11" s="133"/>
      <c r="C11" s="133"/>
      <c r="D11" s="133"/>
      <c r="E11" s="133"/>
      <c r="F11" s="133"/>
    </row>
    <row r="12" spans="1:6" x14ac:dyDescent="0.25">
      <c r="A12" s="133" t="s">
        <v>201</v>
      </c>
      <c r="B12" s="133"/>
      <c r="C12" s="133"/>
      <c r="D12" s="133"/>
      <c r="E12" s="133"/>
      <c r="F12" s="133"/>
    </row>
    <row r="13" spans="1:6" ht="14.25" customHeight="1" x14ac:dyDescent="0.25">
      <c r="A13" s="127" t="s">
        <v>202</v>
      </c>
      <c r="B13" s="128"/>
      <c r="C13" s="128"/>
      <c r="D13" s="128"/>
      <c r="E13" s="128"/>
      <c r="F13" s="129"/>
    </row>
    <row r="14" spans="1:6" ht="26.25" customHeight="1" x14ac:dyDescent="0.25">
      <c r="A14" s="134" t="s">
        <v>90</v>
      </c>
      <c r="B14" s="134"/>
      <c r="C14" s="134"/>
      <c r="D14" s="134"/>
      <c r="E14" s="134"/>
      <c r="F14" s="134"/>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185</v>
      </c>
      <c r="B1" s="14" t="s">
        <v>69</v>
      </c>
      <c r="C1" s="14" t="s">
        <v>70</v>
      </c>
      <c r="D1" s="14" t="s">
        <v>71</v>
      </c>
      <c r="E1" s="14" t="s">
        <v>72</v>
      </c>
      <c r="F1" s="14" t="s">
        <v>73</v>
      </c>
    </row>
    <row r="2" spans="1:6" x14ac:dyDescent="0.25">
      <c r="A2" s="79" t="s">
        <v>203</v>
      </c>
      <c r="B2" s="22">
        <f>0.85*37000000</f>
        <v>31450000</v>
      </c>
      <c r="C2" s="22">
        <f>0.85*37000000</f>
        <v>31450000</v>
      </c>
      <c r="D2" s="22">
        <f>0.85*37000000</f>
        <v>31450000</v>
      </c>
      <c r="E2" s="22">
        <f>0.85*37000000</f>
        <v>31450000</v>
      </c>
      <c r="F2" s="22">
        <f>0.85*37000000</f>
        <v>31450000</v>
      </c>
    </row>
    <row r="3" spans="1:6" x14ac:dyDescent="0.25">
      <c r="A3" s="35" t="s">
        <v>204</v>
      </c>
      <c r="B3" s="36" t="s">
        <v>81</v>
      </c>
      <c r="C3" s="36" t="s">
        <v>81</v>
      </c>
      <c r="D3" s="36" t="s">
        <v>81</v>
      </c>
      <c r="E3" s="36" t="s">
        <v>81</v>
      </c>
      <c r="F3" s="36" t="s">
        <v>81</v>
      </c>
    </row>
    <row r="4" spans="1:6" x14ac:dyDescent="0.25">
      <c r="A4" s="37" t="s">
        <v>205</v>
      </c>
      <c r="B4" s="36" t="s">
        <v>81</v>
      </c>
      <c r="C4" s="36" t="s">
        <v>81</v>
      </c>
      <c r="D4" s="36" t="s">
        <v>81</v>
      </c>
      <c r="E4" s="36" t="s">
        <v>81</v>
      </c>
      <c r="F4" s="36" t="s">
        <v>81</v>
      </c>
    </row>
    <row r="5" spans="1:6" x14ac:dyDescent="0.25">
      <c r="A5" s="37" t="s">
        <v>188</v>
      </c>
      <c r="B5" s="36" t="s">
        <v>81</v>
      </c>
      <c r="C5" s="36" t="s">
        <v>81</v>
      </c>
      <c r="D5" s="36" t="s">
        <v>81</v>
      </c>
      <c r="E5" s="36" t="s">
        <v>81</v>
      </c>
      <c r="F5" s="36" t="s">
        <v>81</v>
      </c>
    </row>
    <row r="6" spans="1:6" x14ac:dyDescent="0.25">
      <c r="A6" s="37" t="s">
        <v>206</v>
      </c>
      <c r="B6" s="36" t="s">
        <v>81</v>
      </c>
      <c r="C6" s="36" t="s">
        <v>81</v>
      </c>
      <c r="D6" s="36" t="s">
        <v>81</v>
      </c>
      <c r="E6" s="36" t="s">
        <v>81</v>
      </c>
      <c r="F6" s="36" t="s">
        <v>81</v>
      </c>
    </row>
    <row r="7" spans="1:6" x14ac:dyDescent="0.25">
      <c r="A7" s="38" t="s">
        <v>118</v>
      </c>
      <c r="B7" s="36" t="s">
        <v>81</v>
      </c>
      <c r="C7" s="36" t="s">
        <v>81</v>
      </c>
      <c r="D7" s="36" t="s">
        <v>81</v>
      </c>
      <c r="E7" s="36" t="s">
        <v>81</v>
      </c>
      <c r="F7" s="36" t="s">
        <v>81</v>
      </c>
    </row>
    <row r="8" spans="1:6" x14ac:dyDescent="0.25">
      <c r="A8" s="39" t="s">
        <v>84</v>
      </c>
      <c r="B8" s="40">
        <f t="shared" ref="B8:F8" si="0">B2</f>
        <v>31450000</v>
      </c>
      <c r="C8" s="40">
        <f t="shared" si="0"/>
        <v>31450000</v>
      </c>
      <c r="D8" s="40">
        <f t="shared" si="0"/>
        <v>31450000</v>
      </c>
      <c r="E8" s="40">
        <f t="shared" si="0"/>
        <v>31450000</v>
      </c>
      <c r="F8" s="40">
        <f t="shared" si="0"/>
        <v>31450000</v>
      </c>
    </row>
    <row r="9" spans="1:6" ht="27" customHeight="1" x14ac:dyDescent="0.25">
      <c r="A9" s="133" t="s">
        <v>199</v>
      </c>
      <c r="B9" s="133"/>
      <c r="C9" s="133"/>
      <c r="D9" s="133"/>
      <c r="E9" s="133"/>
      <c r="F9" s="133"/>
    </row>
    <row r="10" spans="1:6" ht="14.25" customHeight="1" x14ac:dyDescent="0.25">
      <c r="A10" s="133" t="s">
        <v>192</v>
      </c>
      <c r="B10" s="133"/>
      <c r="C10" s="133"/>
      <c r="D10" s="133"/>
      <c r="E10" s="133"/>
      <c r="F10" s="133"/>
    </row>
    <row r="11" spans="1:6" ht="15.75" customHeight="1" x14ac:dyDescent="0.25">
      <c r="A11" s="133" t="s">
        <v>207</v>
      </c>
      <c r="B11" s="133"/>
      <c r="C11" s="133"/>
      <c r="D11" s="133"/>
      <c r="E11" s="133"/>
      <c r="F11" s="133"/>
    </row>
    <row r="12" spans="1:6" x14ac:dyDescent="0.25">
      <c r="A12" s="127" t="s">
        <v>88</v>
      </c>
      <c r="B12" s="128"/>
      <c r="C12" s="128"/>
      <c r="D12" s="128"/>
      <c r="E12" s="128"/>
      <c r="F12" s="129"/>
    </row>
    <row r="13" spans="1:6" ht="14.25" customHeight="1" x14ac:dyDescent="0.25">
      <c r="A13" s="134" t="s">
        <v>90</v>
      </c>
      <c r="B13" s="134"/>
      <c r="C13" s="134"/>
      <c r="D13" s="134"/>
      <c r="E13" s="134"/>
      <c r="F13" s="134"/>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J21" sqref="J21"/>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t="s">
        <v>69</v>
      </c>
      <c r="C1" s="14" t="s">
        <v>70</v>
      </c>
      <c r="D1" s="14" t="s">
        <v>71</v>
      </c>
      <c r="E1" s="14" t="s">
        <v>72</v>
      </c>
      <c r="F1" s="14" t="s">
        <v>73</v>
      </c>
    </row>
    <row r="2" spans="1:6" x14ac:dyDescent="0.25">
      <c r="A2" s="16" t="s">
        <v>74</v>
      </c>
      <c r="B2" s="31">
        <v>3010781</v>
      </c>
      <c r="C2" s="31">
        <v>2481667</v>
      </c>
      <c r="D2" s="31">
        <v>3786821</v>
      </c>
      <c r="E2" s="31">
        <v>4208624</v>
      </c>
      <c r="F2" s="31">
        <v>3449744</v>
      </c>
    </row>
    <row r="3" spans="1:6" ht="15" customHeight="1" x14ac:dyDescent="0.25">
      <c r="A3" s="18" t="s">
        <v>75</v>
      </c>
      <c r="B3" s="32">
        <v>2309494</v>
      </c>
      <c r="C3" s="32">
        <v>1965751</v>
      </c>
      <c r="D3" s="32">
        <v>3143537</v>
      </c>
      <c r="E3" s="32">
        <v>3570930</v>
      </c>
      <c r="F3" s="32">
        <v>2779057</v>
      </c>
    </row>
    <row r="4" spans="1:6" ht="15" customHeight="1" x14ac:dyDescent="0.25">
      <c r="A4" s="18" t="s">
        <v>76</v>
      </c>
      <c r="B4" s="32">
        <v>701287</v>
      </c>
      <c r="C4" s="32">
        <v>515916</v>
      </c>
      <c r="D4" s="32">
        <v>643284</v>
      </c>
      <c r="E4" s="32">
        <v>637694</v>
      </c>
      <c r="F4" s="32">
        <v>670686</v>
      </c>
    </row>
    <row r="5" spans="1:6" ht="15" customHeight="1" x14ac:dyDescent="0.25">
      <c r="A5" s="16" t="s">
        <v>77</v>
      </c>
      <c r="B5" s="31">
        <v>71516</v>
      </c>
      <c r="C5" s="31">
        <v>39030</v>
      </c>
      <c r="D5" s="31">
        <v>77243</v>
      </c>
      <c r="E5" s="31">
        <v>89514</v>
      </c>
      <c r="F5" s="31">
        <v>84463</v>
      </c>
    </row>
    <row r="6" spans="1:6" ht="15" customHeight="1" x14ac:dyDescent="0.25">
      <c r="A6" s="18" t="s">
        <v>78</v>
      </c>
      <c r="B6" s="33">
        <v>0</v>
      </c>
      <c r="C6" s="33">
        <v>0</v>
      </c>
      <c r="D6" s="33">
        <v>0</v>
      </c>
      <c r="E6" s="33">
        <v>0</v>
      </c>
      <c r="F6" s="33">
        <v>0</v>
      </c>
    </row>
    <row r="7" spans="1:6" ht="15" customHeight="1" x14ac:dyDescent="0.25">
      <c r="A7" s="18" t="s">
        <v>76</v>
      </c>
      <c r="B7" s="32">
        <v>71516</v>
      </c>
      <c r="C7" s="32">
        <v>39030</v>
      </c>
      <c r="D7" s="32">
        <v>77243</v>
      </c>
      <c r="E7" s="32">
        <v>89514</v>
      </c>
      <c r="F7" s="32">
        <v>84463</v>
      </c>
    </row>
    <row r="8" spans="1:6" ht="15" customHeight="1" x14ac:dyDescent="0.25">
      <c r="A8" s="16" t="s">
        <v>79</v>
      </c>
      <c r="B8" s="31">
        <v>302755</v>
      </c>
      <c r="C8" s="31">
        <v>262210</v>
      </c>
      <c r="D8" s="31">
        <v>313739</v>
      </c>
      <c r="E8" s="31">
        <v>321443</v>
      </c>
      <c r="F8" s="31">
        <v>404359</v>
      </c>
    </row>
    <row r="9" spans="1:6" ht="15" customHeight="1" x14ac:dyDescent="0.25">
      <c r="A9" s="18" t="s">
        <v>78</v>
      </c>
      <c r="B9" s="32">
        <v>259646</v>
      </c>
      <c r="C9" s="32">
        <v>173632</v>
      </c>
      <c r="D9" s="32">
        <v>252454</v>
      </c>
      <c r="E9" s="32">
        <v>248434</v>
      </c>
      <c r="F9" s="32">
        <v>342712</v>
      </c>
    </row>
    <row r="10" spans="1:6" ht="15" customHeight="1" x14ac:dyDescent="0.25">
      <c r="A10" s="18" t="s">
        <v>76</v>
      </c>
      <c r="B10" s="32">
        <v>43109</v>
      </c>
      <c r="C10" s="32">
        <v>88579</v>
      </c>
      <c r="D10" s="32">
        <v>61285</v>
      </c>
      <c r="E10" s="32">
        <v>73009</v>
      </c>
      <c r="F10" s="32">
        <v>61647</v>
      </c>
    </row>
    <row r="11" spans="1:6" ht="15" customHeight="1" x14ac:dyDescent="0.25">
      <c r="A11" s="20" t="s">
        <v>97</v>
      </c>
      <c r="B11" s="24" t="s">
        <v>81</v>
      </c>
      <c r="C11" s="24" t="s">
        <v>81</v>
      </c>
      <c r="D11" s="24" t="s">
        <v>81</v>
      </c>
      <c r="E11" s="24" t="s">
        <v>81</v>
      </c>
      <c r="F11" s="24" t="s">
        <v>81</v>
      </c>
    </row>
    <row r="12" spans="1:6" ht="15" customHeight="1" x14ac:dyDescent="0.25">
      <c r="A12" s="18" t="s">
        <v>78</v>
      </c>
      <c r="B12" s="23" t="s">
        <v>81</v>
      </c>
      <c r="C12" s="23" t="s">
        <v>81</v>
      </c>
      <c r="D12" s="23" t="s">
        <v>81</v>
      </c>
      <c r="E12" s="23" t="s">
        <v>81</v>
      </c>
      <c r="F12" s="23" t="s">
        <v>81</v>
      </c>
    </row>
    <row r="13" spans="1:6" ht="15" customHeight="1" x14ac:dyDescent="0.25">
      <c r="A13" s="18" t="s">
        <v>76</v>
      </c>
      <c r="B13" s="23" t="s">
        <v>81</v>
      </c>
      <c r="C13" s="23" t="s">
        <v>81</v>
      </c>
      <c r="D13" s="23" t="s">
        <v>81</v>
      </c>
      <c r="E13" s="23" t="s">
        <v>81</v>
      </c>
      <c r="F13" s="23" t="s">
        <v>81</v>
      </c>
    </row>
    <row r="14" spans="1:6" ht="15" customHeight="1" x14ac:dyDescent="0.25">
      <c r="A14" s="16" t="s">
        <v>98</v>
      </c>
      <c r="B14" s="31" t="s">
        <v>81</v>
      </c>
      <c r="C14" s="31" t="s">
        <v>81</v>
      </c>
      <c r="D14" s="31" t="s">
        <v>81</v>
      </c>
      <c r="E14" s="31" t="s">
        <v>81</v>
      </c>
      <c r="F14" s="31" t="s">
        <v>81</v>
      </c>
    </row>
    <row r="15" spans="1:6" ht="15" customHeight="1" x14ac:dyDescent="0.25">
      <c r="A15" s="18" t="s">
        <v>78</v>
      </c>
      <c r="B15" s="32" t="s">
        <v>81</v>
      </c>
      <c r="C15" s="32" t="s">
        <v>81</v>
      </c>
      <c r="D15" s="32" t="s">
        <v>81</v>
      </c>
      <c r="E15" s="32" t="s">
        <v>81</v>
      </c>
      <c r="F15" s="32" t="s">
        <v>81</v>
      </c>
    </row>
    <row r="16" spans="1:6" ht="15" customHeight="1" x14ac:dyDescent="0.25">
      <c r="A16" s="18" t="s">
        <v>76</v>
      </c>
      <c r="B16" s="32" t="s">
        <v>81</v>
      </c>
      <c r="C16" s="32" t="s">
        <v>81</v>
      </c>
      <c r="D16" s="32" t="s">
        <v>81</v>
      </c>
      <c r="E16" s="32" t="s">
        <v>81</v>
      </c>
      <c r="F16" s="32" t="s">
        <v>81</v>
      </c>
    </row>
    <row r="17" spans="1:6" ht="15" customHeight="1" x14ac:dyDescent="0.25">
      <c r="A17" s="16" t="s">
        <v>99</v>
      </c>
      <c r="B17" s="31" t="s">
        <v>81</v>
      </c>
      <c r="C17" s="31" t="s">
        <v>81</v>
      </c>
      <c r="D17" s="31" t="s">
        <v>81</v>
      </c>
      <c r="E17" s="31" t="s">
        <v>81</v>
      </c>
      <c r="F17" s="31" t="s">
        <v>81</v>
      </c>
    </row>
    <row r="18" spans="1:6" ht="16.5" customHeight="1" x14ac:dyDescent="0.25">
      <c r="A18" s="18" t="s">
        <v>78</v>
      </c>
      <c r="B18" s="32" t="s">
        <v>81</v>
      </c>
      <c r="C18" s="32" t="s">
        <v>81</v>
      </c>
      <c r="D18" s="32" t="s">
        <v>81</v>
      </c>
      <c r="E18" s="32" t="s">
        <v>81</v>
      </c>
      <c r="F18" s="32" t="s">
        <v>81</v>
      </c>
    </row>
    <row r="19" spans="1:6" ht="15.75" customHeight="1" x14ac:dyDescent="0.25">
      <c r="A19" s="18" t="s">
        <v>76</v>
      </c>
      <c r="B19" s="32" t="s">
        <v>81</v>
      </c>
      <c r="C19" s="32" t="s">
        <v>81</v>
      </c>
      <c r="D19" s="32" t="s">
        <v>81</v>
      </c>
      <c r="E19" s="32" t="s">
        <v>81</v>
      </c>
      <c r="F19" s="32" t="s">
        <v>81</v>
      </c>
    </row>
    <row r="20" spans="1:6" ht="15.95" customHeight="1" x14ac:dyDescent="0.25">
      <c r="A20" s="16" t="s">
        <v>84</v>
      </c>
      <c r="B20" s="31">
        <v>3385052</v>
      </c>
      <c r="C20" s="31">
        <v>2782907</v>
      </c>
      <c r="D20" s="31">
        <v>4177803</v>
      </c>
      <c r="E20" s="31">
        <v>4619581</v>
      </c>
      <c r="F20" s="31">
        <v>3938566</v>
      </c>
    </row>
    <row r="21" spans="1:6" ht="15.95" customHeight="1" x14ac:dyDescent="0.25">
      <c r="A21" s="101"/>
      <c r="B21" s="102"/>
      <c r="C21" s="102"/>
      <c r="D21" s="102"/>
      <c r="E21" s="102"/>
      <c r="F21" s="103"/>
    </row>
    <row r="22" spans="1:6" ht="66.75" customHeight="1" x14ac:dyDescent="0.25">
      <c r="A22" s="104" t="s">
        <v>102</v>
      </c>
      <c r="B22" s="104"/>
      <c r="C22" s="104"/>
      <c r="D22" s="104"/>
      <c r="E22" s="104"/>
      <c r="F22" s="104"/>
    </row>
    <row r="23" spans="1:6" ht="15.95" customHeight="1" x14ac:dyDescent="0.25">
      <c r="A23" s="104" t="s">
        <v>95</v>
      </c>
      <c r="B23" s="104"/>
      <c r="C23" s="104"/>
      <c r="D23" s="104"/>
      <c r="E23" s="104"/>
      <c r="F23" s="104"/>
    </row>
    <row r="24" spans="1:6" ht="15" customHeight="1" x14ac:dyDescent="0.25">
      <c r="A24" s="104" t="s">
        <v>87</v>
      </c>
      <c r="B24" s="104"/>
      <c r="C24" s="104"/>
      <c r="D24" s="104"/>
      <c r="E24" s="104"/>
      <c r="F24" s="104"/>
    </row>
    <row r="25" spans="1:6" ht="15" customHeight="1" x14ac:dyDescent="0.25">
      <c r="A25" s="104" t="s">
        <v>88</v>
      </c>
      <c r="B25" s="104"/>
      <c r="C25" s="104"/>
      <c r="D25" s="104"/>
      <c r="E25" s="104"/>
      <c r="F25" s="104"/>
    </row>
    <row r="26" spans="1:6" ht="29.25" customHeight="1" x14ac:dyDescent="0.25">
      <c r="A26" s="80" t="s">
        <v>90</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G5" sqref="G5"/>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t="s">
        <v>69</v>
      </c>
      <c r="C1" s="14" t="s">
        <v>70</v>
      </c>
      <c r="D1" s="14" t="s">
        <v>71</v>
      </c>
      <c r="E1" s="14" t="s">
        <v>72</v>
      </c>
      <c r="F1" s="14" t="s">
        <v>73</v>
      </c>
    </row>
    <row r="2" spans="1:6" x14ac:dyDescent="0.25">
      <c r="A2" s="16" t="s">
        <v>74</v>
      </c>
      <c r="B2" s="31">
        <v>6021563</v>
      </c>
      <c r="C2" s="31">
        <v>4963335</v>
      </c>
      <c r="D2" s="31">
        <v>7573641</v>
      </c>
      <c r="E2" s="31">
        <v>8417248</v>
      </c>
      <c r="F2" s="31">
        <v>6899487</v>
      </c>
    </row>
    <row r="3" spans="1:6" ht="15" customHeight="1" x14ac:dyDescent="0.25">
      <c r="A3" s="18" t="s">
        <v>91</v>
      </c>
      <c r="B3" s="32">
        <v>3602651</v>
      </c>
      <c r="C3" s="32">
        <v>3054704</v>
      </c>
      <c r="D3" s="32">
        <v>2960720</v>
      </c>
      <c r="E3" s="32">
        <v>4681315</v>
      </c>
      <c r="F3" s="32">
        <v>4180519</v>
      </c>
    </row>
    <row r="4" spans="1:6" ht="15" customHeight="1" x14ac:dyDescent="0.25">
      <c r="A4" s="18" t="s">
        <v>92</v>
      </c>
      <c r="B4" s="32">
        <v>2418912</v>
      </c>
      <c r="C4" s="32">
        <v>1908630</v>
      </c>
      <c r="D4" s="32">
        <v>4612921</v>
      </c>
      <c r="E4" s="32">
        <v>3735934</v>
      </c>
      <c r="F4" s="32">
        <v>2718968</v>
      </c>
    </row>
    <row r="5" spans="1:6" ht="15" customHeight="1" x14ac:dyDescent="0.25">
      <c r="A5" s="16" t="s">
        <v>77</v>
      </c>
      <c r="B5" s="31">
        <v>143033</v>
      </c>
      <c r="C5" s="31">
        <v>78060</v>
      </c>
      <c r="D5" s="31">
        <v>154487</v>
      </c>
      <c r="E5" s="31">
        <v>179028</v>
      </c>
      <c r="F5" s="31">
        <v>168926</v>
      </c>
    </row>
    <row r="6" spans="1:6" ht="15" customHeight="1" x14ac:dyDescent="0.25">
      <c r="A6" s="18" t="s">
        <v>93</v>
      </c>
      <c r="B6" s="19">
        <v>113130</v>
      </c>
      <c r="C6" s="19">
        <v>63001</v>
      </c>
      <c r="D6" s="19">
        <v>120866</v>
      </c>
      <c r="E6" s="19">
        <v>140644</v>
      </c>
      <c r="F6" s="19">
        <v>136185</v>
      </c>
    </row>
    <row r="7" spans="1:6" ht="15" customHeight="1" x14ac:dyDescent="0.25">
      <c r="A7" s="18" t="s">
        <v>92</v>
      </c>
      <c r="B7" s="32">
        <v>29903</v>
      </c>
      <c r="C7" s="32">
        <v>15059</v>
      </c>
      <c r="D7" s="32">
        <v>33621</v>
      </c>
      <c r="E7" s="32">
        <v>38383</v>
      </c>
      <c r="F7" s="32">
        <v>32741</v>
      </c>
    </row>
    <row r="8" spans="1:6" ht="15" customHeight="1" x14ac:dyDescent="0.25">
      <c r="A8" s="16" t="s">
        <v>79</v>
      </c>
      <c r="B8" s="31">
        <v>605509</v>
      </c>
      <c r="C8" s="31">
        <v>524421</v>
      </c>
      <c r="D8" s="31">
        <v>627477</v>
      </c>
      <c r="E8" s="31">
        <v>642886</v>
      </c>
      <c r="F8" s="31">
        <v>808719</v>
      </c>
    </row>
    <row r="9" spans="1:6" ht="15" customHeight="1" x14ac:dyDescent="0.25">
      <c r="A9" s="18" t="s">
        <v>93</v>
      </c>
      <c r="B9" s="32">
        <v>370731</v>
      </c>
      <c r="C9" s="32">
        <v>305725</v>
      </c>
      <c r="D9" s="32">
        <v>356473</v>
      </c>
      <c r="E9" s="32">
        <v>389091</v>
      </c>
      <c r="F9" s="32">
        <v>449217</v>
      </c>
    </row>
    <row r="10" spans="1:6" ht="15" customHeight="1" x14ac:dyDescent="0.25">
      <c r="A10" s="18" t="s">
        <v>92</v>
      </c>
      <c r="B10" s="32">
        <v>234778</v>
      </c>
      <c r="C10" s="32">
        <v>218695</v>
      </c>
      <c r="D10" s="32">
        <v>271004</v>
      </c>
      <c r="E10" s="32">
        <v>253794</v>
      </c>
      <c r="F10" s="32">
        <v>359501</v>
      </c>
    </row>
    <row r="11" spans="1:6" ht="15" customHeight="1" x14ac:dyDescent="0.25">
      <c r="A11" s="20" t="s">
        <v>97</v>
      </c>
      <c r="B11" s="24" t="s">
        <v>81</v>
      </c>
      <c r="C11" s="24" t="s">
        <v>81</v>
      </c>
      <c r="D11" s="24" t="s">
        <v>81</v>
      </c>
      <c r="E11" s="24" t="s">
        <v>81</v>
      </c>
      <c r="F11" s="24" t="s">
        <v>81</v>
      </c>
    </row>
    <row r="12" spans="1:6" ht="15" customHeight="1" x14ac:dyDescent="0.25">
      <c r="A12" s="18" t="s">
        <v>93</v>
      </c>
      <c r="B12" s="23" t="s">
        <v>81</v>
      </c>
      <c r="C12" s="23" t="s">
        <v>81</v>
      </c>
      <c r="D12" s="23" t="s">
        <v>81</v>
      </c>
      <c r="E12" s="23" t="s">
        <v>81</v>
      </c>
      <c r="F12" s="23" t="s">
        <v>81</v>
      </c>
    </row>
    <row r="13" spans="1:6" ht="15" customHeight="1" x14ac:dyDescent="0.25">
      <c r="A13" s="18" t="s">
        <v>92</v>
      </c>
      <c r="B13" s="23" t="s">
        <v>81</v>
      </c>
      <c r="C13" s="23" t="s">
        <v>81</v>
      </c>
      <c r="D13" s="23" t="s">
        <v>81</v>
      </c>
      <c r="E13" s="23" t="s">
        <v>81</v>
      </c>
      <c r="F13" s="23" t="s">
        <v>81</v>
      </c>
    </row>
    <row r="14" spans="1:6" ht="15" customHeight="1" x14ac:dyDescent="0.25">
      <c r="A14" s="16" t="s">
        <v>98</v>
      </c>
      <c r="B14" s="31" t="s">
        <v>81</v>
      </c>
      <c r="C14" s="31" t="s">
        <v>81</v>
      </c>
      <c r="D14" s="31" t="s">
        <v>81</v>
      </c>
      <c r="E14" s="31" t="s">
        <v>81</v>
      </c>
      <c r="F14" s="31" t="s">
        <v>81</v>
      </c>
    </row>
    <row r="15" spans="1:6" ht="15" customHeight="1" x14ac:dyDescent="0.25">
      <c r="A15" s="18" t="s">
        <v>93</v>
      </c>
      <c r="B15" s="32" t="s">
        <v>81</v>
      </c>
      <c r="C15" s="32" t="s">
        <v>81</v>
      </c>
      <c r="D15" s="32" t="s">
        <v>81</v>
      </c>
      <c r="E15" s="32" t="s">
        <v>81</v>
      </c>
      <c r="F15" s="32" t="s">
        <v>81</v>
      </c>
    </row>
    <row r="16" spans="1:6" ht="15" customHeight="1" x14ac:dyDescent="0.25">
      <c r="A16" s="18" t="s">
        <v>92</v>
      </c>
      <c r="B16" s="32" t="s">
        <v>81</v>
      </c>
      <c r="C16" s="32" t="s">
        <v>81</v>
      </c>
      <c r="D16" s="32" t="s">
        <v>81</v>
      </c>
      <c r="E16" s="32" t="s">
        <v>81</v>
      </c>
      <c r="F16" s="32" t="s">
        <v>81</v>
      </c>
    </row>
    <row r="17" spans="1:6" ht="15" customHeight="1" x14ac:dyDescent="0.25">
      <c r="A17" s="16" t="s">
        <v>99</v>
      </c>
      <c r="B17" s="31" t="s">
        <v>81</v>
      </c>
      <c r="C17" s="31" t="s">
        <v>81</v>
      </c>
      <c r="D17" s="31" t="s">
        <v>81</v>
      </c>
      <c r="E17" s="31" t="s">
        <v>81</v>
      </c>
      <c r="F17" s="31" t="s">
        <v>81</v>
      </c>
    </row>
    <row r="18" spans="1:6" ht="15" customHeight="1" x14ac:dyDescent="0.25">
      <c r="A18" s="18" t="s">
        <v>93</v>
      </c>
      <c r="B18" s="32" t="s">
        <v>81</v>
      </c>
      <c r="C18" s="32" t="s">
        <v>81</v>
      </c>
      <c r="D18" s="32" t="s">
        <v>81</v>
      </c>
      <c r="E18" s="32" t="s">
        <v>81</v>
      </c>
      <c r="F18" s="32" t="s">
        <v>81</v>
      </c>
    </row>
    <row r="19" spans="1:6" ht="15" customHeight="1" x14ac:dyDescent="0.25">
      <c r="A19" s="18" t="s">
        <v>92</v>
      </c>
      <c r="B19" s="32" t="s">
        <v>81</v>
      </c>
      <c r="C19" s="32" t="s">
        <v>81</v>
      </c>
      <c r="D19" s="32" t="s">
        <v>81</v>
      </c>
      <c r="E19" s="32" t="s">
        <v>81</v>
      </c>
      <c r="F19" s="32" t="s">
        <v>81</v>
      </c>
    </row>
    <row r="20" spans="1:6" ht="15" customHeight="1" x14ac:dyDescent="0.25">
      <c r="A20" s="16" t="s">
        <v>84</v>
      </c>
      <c r="B20" s="31">
        <v>6770105</v>
      </c>
      <c r="C20" s="31">
        <v>5565815</v>
      </c>
      <c r="D20" s="31">
        <v>8355606</v>
      </c>
      <c r="E20" s="31">
        <v>9239162</v>
      </c>
      <c r="F20" s="31">
        <v>7877132</v>
      </c>
    </row>
    <row r="21" spans="1:6" ht="15" customHeight="1" x14ac:dyDescent="0.25">
      <c r="A21" s="90"/>
      <c r="B21" s="91"/>
      <c r="C21" s="91"/>
      <c r="D21" s="91"/>
      <c r="E21" s="91"/>
      <c r="F21" s="92"/>
    </row>
    <row r="22" spans="1:6" ht="105.75" customHeight="1" x14ac:dyDescent="0.25">
      <c r="A22" s="104" t="s">
        <v>103</v>
      </c>
      <c r="B22" s="104"/>
      <c r="C22" s="104"/>
      <c r="D22" s="104"/>
      <c r="E22" s="104"/>
      <c r="F22" s="104"/>
    </row>
    <row r="23" spans="1:6" ht="15" customHeight="1" x14ac:dyDescent="0.25">
      <c r="A23" s="104" t="s">
        <v>95</v>
      </c>
      <c r="B23" s="104"/>
      <c r="C23" s="104"/>
      <c r="D23" s="104"/>
      <c r="E23" s="104"/>
      <c r="F23" s="104"/>
    </row>
    <row r="24" spans="1:6" ht="14.25" customHeight="1" x14ac:dyDescent="0.25">
      <c r="A24" s="104" t="s">
        <v>96</v>
      </c>
      <c r="B24" s="104"/>
      <c r="C24" s="104"/>
      <c r="D24" s="104"/>
      <c r="E24" s="104"/>
      <c r="F24" s="104"/>
    </row>
    <row r="25" spans="1:6" ht="15.75" customHeight="1" x14ac:dyDescent="0.25">
      <c r="A25" s="104" t="s">
        <v>88</v>
      </c>
      <c r="B25" s="104"/>
      <c r="C25" s="104"/>
      <c r="D25" s="104"/>
      <c r="E25" s="104"/>
      <c r="F25" s="104"/>
    </row>
    <row r="26" spans="1:6" ht="27" customHeight="1" x14ac:dyDescent="0.25">
      <c r="A26" s="80" t="s">
        <v>90</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C11" sqref="C11"/>
    </sheetView>
  </sheetViews>
  <sheetFormatPr defaultRowHeight="15" x14ac:dyDescent="0.25"/>
  <cols>
    <col min="1" max="1" width="24.7109375" customWidth="1"/>
    <col min="2" max="4" width="14.7109375" customWidth="1"/>
  </cols>
  <sheetData>
    <row r="1" spans="1:4" x14ac:dyDescent="0.25">
      <c r="A1" s="34" t="s">
        <v>104</v>
      </c>
      <c r="B1" s="34" t="s">
        <v>105</v>
      </c>
      <c r="C1" s="34" t="s">
        <v>106</v>
      </c>
      <c r="D1" s="34" t="s">
        <v>84</v>
      </c>
    </row>
    <row r="2" spans="1:4" x14ac:dyDescent="0.25">
      <c r="A2" s="35" t="s">
        <v>107</v>
      </c>
      <c r="B2" s="36">
        <v>119151378</v>
      </c>
      <c r="C2" s="36">
        <v>66741714</v>
      </c>
      <c r="D2" s="36">
        <v>185893092</v>
      </c>
    </row>
    <row r="3" spans="1:4" x14ac:dyDescent="0.25">
      <c r="A3" s="37" t="s">
        <v>108</v>
      </c>
      <c r="B3" s="36">
        <v>47126191</v>
      </c>
      <c r="C3" s="36">
        <v>8211314</v>
      </c>
      <c r="D3" s="36">
        <v>55337505</v>
      </c>
    </row>
    <row r="4" spans="1:4" x14ac:dyDescent="0.25">
      <c r="A4" s="37" t="s">
        <v>109</v>
      </c>
      <c r="B4" s="36">
        <v>38118708</v>
      </c>
      <c r="C4" s="36">
        <v>10817920</v>
      </c>
      <c r="D4" s="36">
        <v>48936628</v>
      </c>
    </row>
    <row r="5" spans="1:4" x14ac:dyDescent="0.25">
      <c r="A5" s="38" t="s">
        <v>110</v>
      </c>
      <c r="B5" s="36">
        <v>6888015</v>
      </c>
      <c r="C5" s="36">
        <v>44151214</v>
      </c>
      <c r="D5" s="36">
        <v>51039228</v>
      </c>
    </row>
    <row r="6" spans="1:4" x14ac:dyDescent="0.25">
      <c r="A6" s="39" t="s">
        <v>84</v>
      </c>
      <c r="B6" s="40">
        <v>211284292</v>
      </c>
      <c r="C6" s="40">
        <v>129922162</v>
      </c>
      <c r="D6" s="40">
        <v>341206453</v>
      </c>
    </row>
    <row r="7" spans="1:4" ht="34.5" customHeight="1" x14ac:dyDescent="0.25">
      <c r="A7" s="105" t="s">
        <v>111</v>
      </c>
      <c r="B7" s="105"/>
      <c r="C7" s="105"/>
      <c r="D7" s="105"/>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D16" sqref="D16"/>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34" t="s">
        <v>104</v>
      </c>
      <c r="B1" s="41" t="s">
        <v>112</v>
      </c>
      <c r="C1" s="41" t="s">
        <v>113</v>
      </c>
      <c r="D1" s="41" t="s">
        <v>114</v>
      </c>
      <c r="E1" s="41" t="s">
        <v>115</v>
      </c>
      <c r="F1" s="41" t="s">
        <v>116</v>
      </c>
      <c r="G1" s="41" t="s">
        <v>117</v>
      </c>
      <c r="H1" s="41" t="s">
        <v>118</v>
      </c>
      <c r="I1" s="41" t="s">
        <v>84</v>
      </c>
    </row>
    <row r="2" spans="1:9" x14ac:dyDescent="0.25">
      <c r="A2" s="37" t="s">
        <v>119</v>
      </c>
      <c r="B2" s="42">
        <v>7590353</v>
      </c>
      <c r="C2" s="42">
        <v>548168</v>
      </c>
      <c r="D2" s="42">
        <v>2556807</v>
      </c>
      <c r="E2" s="42">
        <v>1836858</v>
      </c>
      <c r="F2" s="42">
        <v>440947</v>
      </c>
      <c r="G2" s="42">
        <v>142435</v>
      </c>
      <c r="H2" s="42">
        <v>246412</v>
      </c>
      <c r="I2" s="42">
        <v>13361979</v>
      </c>
    </row>
    <row r="3" spans="1:9" x14ac:dyDescent="0.25">
      <c r="A3" s="35" t="s">
        <v>107</v>
      </c>
      <c r="B3" s="42">
        <v>73602549</v>
      </c>
      <c r="C3" s="42">
        <v>59547845</v>
      </c>
      <c r="D3" s="42">
        <v>14069361</v>
      </c>
      <c r="E3" s="42">
        <v>15784541</v>
      </c>
      <c r="F3" s="42">
        <v>5426170</v>
      </c>
      <c r="G3" s="42">
        <v>4420274</v>
      </c>
      <c r="H3" s="42">
        <v>13042351</v>
      </c>
      <c r="I3" s="42">
        <v>185893092</v>
      </c>
    </row>
    <row r="4" spans="1:9" x14ac:dyDescent="0.25">
      <c r="A4" s="37" t="s">
        <v>108</v>
      </c>
      <c r="B4" s="42">
        <v>16733548</v>
      </c>
      <c r="C4" s="42">
        <v>25643371</v>
      </c>
      <c r="D4" s="42">
        <v>8845226</v>
      </c>
      <c r="E4" s="42">
        <v>6684</v>
      </c>
      <c r="F4" s="42">
        <v>310650</v>
      </c>
      <c r="G4" s="42">
        <v>43157</v>
      </c>
      <c r="H4" s="42">
        <v>3754868</v>
      </c>
      <c r="I4" s="42">
        <v>55337505</v>
      </c>
    </row>
    <row r="5" spans="1:9" x14ac:dyDescent="0.25">
      <c r="A5" s="37" t="s">
        <v>109</v>
      </c>
      <c r="B5" s="42">
        <v>5994521</v>
      </c>
      <c r="C5" s="42">
        <v>28059199</v>
      </c>
      <c r="D5" s="42">
        <v>11246807</v>
      </c>
      <c r="E5" s="42">
        <v>101788</v>
      </c>
      <c r="F5" s="42">
        <v>1755224</v>
      </c>
      <c r="G5" s="42">
        <v>853971</v>
      </c>
      <c r="H5" s="42">
        <v>925119</v>
      </c>
      <c r="I5" s="42">
        <v>48936628</v>
      </c>
    </row>
    <row r="6" spans="1:9" x14ac:dyDescent="0.25">
      <c r="A6" s="37" t="s">
        <v>120</v>
      </c>
      <c r="B6" s="42">
        <v>7983051</v>
      </c>
      <c r="C6" s="42">
        <v>7848694</v>
      </c>
      <c r="D6" s="42">
        <v>1647068</v>
      </c>
      <c r="E6" s="42">
        <v>2203191</v>
      </c>
      <c r="F6" s="42">
        <v>409939</v>
      </c>
      <c r="G6" s="42">
        <v>19386</v>
      </c>
      <c r="H6" s="42">
        <v>264968</v>
      </c>
      <c r="I6" s="42">
        <v>20376297</v>
      </c>
    </row>
    <row r="7" spans="1:9" x14ac:dyDescent="0.25">
      <c r="A7" s="38" t="s">
        <v>110</v>
      </c>
      <c r="B7" s="42">
        <v>9299160</v>
      </c>
      <c r="C7" s="42">
        <v>5947699</v>
      </c>
      <c r="D7" s="42">
        <v>1359355</v>
      </c>
      <c r="E7" s="42">
        <v>278997</v>
      </c>
      <c r="F7" s="42">
        <v>104952</v>
      </c>
      <c r="G7" s="42">
        <v>93888</v>
      </c>
      <c r="H7" s="42">
        <v>216900</v>
      </c>
      <c r="I7" s="42">
        <v>17300952</v>
      </c>
    </row>
    <row r="8" spans="1:9" x14ac:dyDescent="0.25">
      <c r="A8" s="43" t="s">
        <v>84</v>
      </c>
      <c r="B8" s="44">
        <v>121203182</v>
      </c>
      <c r="C8" s="44">
        <v>127594976</v>
      </c>
      <c r="D8" s="44">
        <v>39724624</v>
      </c>
      <c r="E8" s="44">
        <v>20212059</v>
      </c>
      <c r="F8" s="44">
        <v>8447882</v>
      </c>
      <c r="G8" s="44">
        <v>5573111</v>
      </c>
      <c r="H8" s="44">
        <v>18450618</v>
      </c>
      <c r="I8" s="44">
        <v>341206453</v>
      </c>
    </row>
    <row r="9" spans="1:9" ht="19.5" customHeight="1" x14ac:dyDescent="0.25">
      <c r="A9" s="106" t="s">
        <v>121</v>
      </c>
      <c r="B9" s="106"/>
      <c r="C9" s="106"/>
      <c r="D9" s="106"/>
      <c r="E9" s="106"/>
      <c r="F9" s="106"/>
      <c r="G9" s="106"/>
      <c r="H9" s="106"/>
      <c r="I9" s="106"/>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2014-07-02T18:16:42Z</dcterms:created>
  <dcterms:modified xsi:type="dcterms:W3CDTF">2014-07-02T18:17:39Z</dcterms:modified>
</cp:coreProperties>
</file>